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heme/themeOverride1.xml" ContentType="application/vnd.openxmlformats-officedocument.themeOverrid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2.xml" ContentType="application/vnd.openxmlformats-officedocument.themeOverrid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heme/themeOverride3.xml" ContentType="application/vnd.openxmlformats-officedocument.themeOverrid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heme/themeOverride4.xml" ContentType="application/vnd.openxmlformats-officedocument.themeOverrid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tables/table1.xml" ContentType="application/vnd.openxmlformats-officedocument.spreadsheetml.table+xml"/>
  <Override PartName="/xl/queryTables/queryTable1.xml" ContentType="application/vnd.openxmlformats-officedocument.spreadsheetml.queryTable+xml"/>
  <Override PartName="/xl/pivotTables/pivotTable5.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6.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defaultThemeVersion="166925"/>
  <mc:AlternateContent xmlns:mc="http://schemas.openxmlformats.org/markup-compatibility/2006">
    <mc:Choice Requires="x15">
      <x15ac:absPath xmlns:x15ac="http://schemas.microsoft.com/office/spreadsheetml/2010/11/ac" url="E:\INTERACTIVE CARE\Rssi bhai\c4 26.8\"/>
    </mc:Choice>
  </mc:AlternateContent>
  <xr:revisionPtr revIDLastSave="0" documentId="13_ncr:1_{8FBFD839-C509-4F02-99E9-BDE1011566AF}" xr6:coauthVersionLast="47" xr6:coauthVersionMax="47" xr10:uidLastSave="{00000000-0000-0000-0000-000000000000}"/>
  <bookViews>
    <workbookView xWindow="-108" yWindow="-108" windowWidth="23256" windowHeight="12576" firstSheet="1" activeTab="1" xr2:uid="{CD8AD072-DD8E-4656-8A27-8B4E11686D82}"/>
  </bookViews>
  <sheets>
    <sheet name="Dashboard" sheetId="4" r:id="rId1"/>
    <sheet name="My Dashboard" sheetId="8" r:id="rId2"/>
    <sheet name="KPI" sheetId="5" r:id="rId3"/>
    <sheet name="Charts" sheetId="7" r:id="rId4"/>
    <sheet name="Product Category" sheetId="3" r:id="rId5"/>
    <sheet name="Sheet4" sheetId="12" r:id="rId6"/>
    <sheet name="Sheet3" sheetId="11" r:id="rId7"/>
    <sheet name="Sheet5" sheetId="13" r:id="rId8"/>
    <sheet name="Trend" sheetId="6" r:id="rId9"/>
    <sheet name="Sheet2" sheetId="10" r:id="rId10"/>
    <sheet name="Sheet1" sheetId="9" r:id="rId11"/>
  </sheets>
  <definedNames>
    <definedName name="ExternalData_1" localSheetId="5" hidden="1">Sheet4!$A$3:$L$1003</definedName>
    <definedName name="ExternalData_1" localSheetId="7" hidden="1">Sheet5!$A$3:$E$282</definedName>
    <definedName name="Slicer_OrderDate__Month">#N/A</definedName>
    <definedName name="Slicer_OrderDate__Year">#N/A</definedName>
    <definedName name="Slicer_StoreCountry">#N/A</definedName>
  </definedNames>
  <calcPr calcId="191029"/>
  <pivotCaches>
    <pivotCache cacheId="430" r:id="rId12"/>
    <pivotCache cacheId="533" r:id="rId13"/>
    <pivotCache cacheId="536" r:id="rId14"/>
    <pivotCache cacheId="539" r:id="rId15"/>
    <pivotCache cacheId="542" r:id="rId16"/>
    <pivotCache cacheId="545" r:id="rId17"/>
    <pivotCache cacheId="548" r:id="rId18"/>
    <pivotCache cacheId="551" r:id="rId19"/>
  </pivotCaches>
  <extLst>
    <ext xmlns:x14="http://schemas.microsoft.com/office/spreadsheetml/2009/9/main" uri="{876F7934-8845-4945-9796-88D515C7AA90}">
      <x14:pivotCaches>
        <pivotCache cacheId="214" r:id="rId20"/>
      </x14:pivotCaches>
    </ext>
    <ext xmlns:x14="http://schemas.microsoft.com/office/spreadsheetml/2009/9/main" uri="{BBE1A952-AA13-448e-AADC-164F8A28A991}">
      <x14:slicerCaches>
        <x14:slicerCache r:id="rId21"/>
        <x14:slicerCache r:id="rId22"/>
        <x14:slicerCache r:id="rId2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_Orders_466f57da-4263-4dce-a403-f913fe8b9e1e" name="Fact_Orders" connection="Query - Fact_Orders"/>
          <x15:modelTable id="Dim_Customer_cf9ff635-473d-4d35-a8a1-c9e49d22cb3c" name="Dim_Customer" connection="Query - Dim_Customer"/>
          <x15:modelTable id="Dim_Store_cef7d1fe-d7a8-4196-afaa-a896042b1c63" name="Dim_Store" connection="Query - Dim_Store"/>
          <x15:modelTable id="Dim_Product_41b643ea-d9a3-4b33-8637-8b27aedaf2a5" name="Dim_Product" connection="Query - Dim_Product"/>
          <x15:modelTable id="Dim_SubCategory_8451a954-f88e-49f9-8f32-96b9703e127e" name="Dim_SubCategory" connection="Query - Dim_SubCategory"/>
          <x15:modelTable id="Dim_Category_50498746-38d2-4cf0-b8ad-357884f1fcd5" name="Dim_Category" connection="Query - Dim_Category"/>
          <x15:modelTable id="Fact_Line_Item_8420fdbf-cfcd-4147-a334-d8a26b12486d" name="Fact_Line_Item" connection="Query - Fact_Line_Item"/>
        </x15:modelTables>
        <x15:modelRelationships>
          <x15:modelRelationship fromTable="Fact_Orders" fromColumn="StoreID" toTable="Dim_Store" toColumn="StoreID"/>
          <x15:modelRelationship fromTable="Fact_Orders" fromColumn="CustomerID" toTable="Dim_Customer" toColumn="CustomerID"/>
          <x15:modelRelationship fromTable="Dim_Product" fromColumn="ProductSubcategoryID" toTable="Dim_SubCategory" toColumn="ProductSubcategoryID"/>
          <x15:modelRelationship fromTable="Dim_SubCategory" fromColumn="ProductCategoryID" toTable="Dim_Category" toColumn="ProductCategoryID"/>
          <x15:modelRelationship fromTable="Fact_Line_Item" fromColumn="OrderNumber" toTable="Fact_Orders" toColumn="OrderNumber"/>
          <x15:modelRelationship fromTable="Fact_Line_Item" fromColumn="ProductID" toTable="Dim_Product" toColumn="ProductID"/>
        </x15:modelRelationships>
        <x15:extLst>
          <ext xmlns:x16="http://schemas.microsoft.com/office/spreadsheetml/2014/11/main" uri="{9835A34E-60A6-4A7C-AAB8-D5F71C897F49}">
            <x16:modelTimeGroupings>
              <x16:modelTimeGrouping tableName="Fact_Orders" columnName="OrderDate" columnId="OrderDate">
                <x16:calculatedTimeColumn columnName="OrderDate (Year)" columnId="OrderDate (Year)" contentType="years" isSelected="1"/>
                <x16:calculatedTimeColumn columnName="OrderDate (Quarter)" columnId="OrderDate (Quarter)" contentType="quarters" isSelected="0"/>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AD31" i="8" l="1"/>
  <c r="F4" i="4"/>
  <c r="B4" i="4"/>
  <c r="B7" i="5"/>
  <c r="D4" i="4"/>
  <c r="G14" i="5"/>
  <c r="G13" i="5"/>
  <c r="I5"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9F217F9-8DF6-45E0-9AFD-69FF8DA394A4}" keepAlive="1" name="ModelConnection_ExternalData_1" description="Data Model" type="5" refreshedVersion="8" minRefreshableVersion="5" saveData="1">
    <dbPr connection="Data Model Connection" command="DRILLTHROUGH MAXROWS 1000 SELECT FROM [Model] WHERE (([Measures].[Distinct Count of CustomerName],[Fact_Orders].[OrderDate (Year)].&amp;[2019])) RETURN [$Dim_Customer].[CustomerID],[$Dim_Customer].[CustomerGender],[$Dim_Customer].[CustomerName],[$Dim_Customer].[CustomerCity],[$Dim_Customer].[CustomerStateCode],[$Dim_Customer].[CustomerState],[$Dim_Customer].[CustomerZip],[$Dim_Customer].[CustomerCountry],[$Dim_Customer].[CustomerContinent],[$Dim_Customer].[CustomerDOB],[$Dim_Customer].[Age],[$Dim_Customer].[Age Group]" commandType="4"/>
    <extLst>
      <ext xmlns:x15="http://schemas.microsoft.com/office/spreadsheetml/2010/11/main" uri="{DE250136-89BD-433C-8126-D09CA5730AF9}">
        <x15:connection id="" model="1"/>
      </ext>
    </extLst>
  </connection>
  <connection id="2" xr16:uid="{6DCC3041-81C1-4F1C-9C0A-2EC5A4387601}" keepAlive="1" name="ModelConnection_ExternalData_11" description="Data Model" type="5" refreshedVersion="8" minRefreshableVersion="5" saveData="1">
    <dbPr connection="Data Model Connection" command="DRILLTHROUGH MAXROWS 1000 SELECT FROM [Model] WHERE (([Dim_Store].[StoreCountry].[All],[Measures].[Total Sales],[Fact_Orders].[OrderDate (Year)].&amp;[2016],[Fact_Orders].[OrderDate (Month)].&amp;[Mar])) RETURN [$Fact_Line_Item].[TransactionID],[$Fact_Line_Item].[LineItem],[$Fact_Line_Item].[OrderNumber],[$Fact_Line_Item].[Quantity],[$Fact_Line_Item].[ProductID]" commandType="4"/>
    <extLst>
      <ext xmlns:x15="http://schemas.microsoft.com/office/spreadsheetml/2010/11/main" uri="{DE250136-89BD-433C-8126-D09CA5730AF9}">
        <x15:connection id="" model="1"/>
      </ext>
    </extLst>
  </connection>
  <connection id="3" xr16:uid="{4B0FAF50-C46B-47BB-8C6A-6196E530FBF8}" name="Query - Dim_Category" description="Connection to the 'Dim_Category' query in the workbook." type="100" refreshedVersion="8" minRefreshableVersion="5">
    <extLst>
      <ext xmlns:x15="http://schemas.microsoft.com/office/spreadsheetml/2010/11/main" uri="{DE250136-89BD-433C-8126-D09CA5730AF9}">
        <x15:connection id="5ced1bb9-cbc1-4343-b673-3327a276334b"/>
      </ext>
    </extLst>
  </connection>
  <connection id="4" xr16:uid="{6F4558BC-1AC2-4DB8-8707-58E9B26D2B93}" name="Query - Dim_Customer" description="Connection to the 'Dim_Customer' query in the workbook." type="100" refreshedVersion="8" minRefreshableVersion="5">
    <extLst>
      <ext xmlns:x15="http://schemas.microsoft.com/office/spreadsheetml/2010/11/main" uri="{DE250136-89BD-433C-8126-D09CA5730AF9}">
        <x15:connection id="41fa2b6a-b495-4005-9d75-8f2154493f9a"/>
      </ext>
    </extLst>
  </connection>
  <connection id="5" xr16:uid="{360C42F2-C382-4A13-A814-4CBEF0EF6FB3}" name="Query - Dim_Product" description="Connection to the 'Dim_Product' query in the workbook." type="100" refreshedVersion="8" minRefreshableVersion="5">
    <extLst>
      <ext xmlns:x15="http://schemas.microsoft.com/office/spreadsheetml/2010/11/main" uri="{DE250136-89BD-433C-8126-D09CA5730AF9}">
        <x15:connection id="fcee80e9-b080-4479-b4a1-c8a242227b9f"/>
      </ext>
    </extLst>
  </connection>
  <connection id="6" xr16:uid="{08254C2B-146D-4D6A-9446-1855EDE0880A}" name="Query - Dim_Store" description="Connection to the 'Dim_Store' query in the workbook." type="100" refreshedVersion="8" minRefreshableVersion="5">
    <extLst>
      <ext xmlns:x15="http://schemas.microsoft.com/office/spreadsheetml/2010/11/main" uri="{DE250136-89BD-433C-8126-D09CA5730AF9}">
        <x15:connection id="f15fc8de-e144-4fe8-a72d-e27ac81e7719"/>
      </ext>
    </extLst>
  </connection>
  <connection id="7" xr16:uid="{E9234CB3-EB6D-423F-8AF3-A1226E49EACC}" name="Query - Dim_SubCategory" description="Connection to the 'Dim_SubCategory' query in the workbook." type="100" refreshedVersion="8" minRefreshableVersion="5">
    <extLst>
      <ext xmlns:x15="http://schemas.microsoft.com/office/spreadsheetml/2010/11/main" uri="{DE250136-89BD-433C-8126-D09CA5730AF9}">
        <x15:connection id="2bab17bc-4784-4677-8a3f-d1224575754f"/>
      </ext>
    </extLst>
  </connection>
  <connection id="8" xr16:uid="{92EB3D44-AAA2-4613-A962-EF337C269B24}" name="Query - Fact_Line_Item" description="Connection to the 'Fact_Line_Item' query in the workbook." type="100" refreshedVersion="8" minRefreshableVersion="5">
    <extLst>
      <ext xmlns:x15="http://schemas.microsoft.com/office/spreadsheetml/2010/11/main" uri="{DE250136-89BD-433C-8126-D09CA5730AF9}">
        <x15:connection id="003c7d9a-8c5f-4966-b06f-869fa73a7f6d"/>
      </ext>
    </extLst>
  </connection>
  <connection id="9" xr16:uid="{770A203D-605E-4C21-B655-E5CBEF167E45}" name="Query - Fact_Orders" description="Connection to the 'Fact_Orders' query in the workbook." type="100" refreshedVersion="8" minRefreshableVersion="5">
    <extLst>
      <ext xmlns:x15="http://schemas.microsoft.com/office/spreadsheetml/2010/11/main" uri="{DE250136-89BD-433C-8126-D09CA5730AF9}">
        <x15:connection id="4e482a33-3844-4a3b-beb9-f6fe09597122"/>
      </ext>
    </extLst>
  </connection>
  <connection id="10" xr16:uid="{408432E8-6667-415A-A7F5-0E8A2A1612C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<sst xmlns="http://schemas.openxmlformats.org/spreadsheetml/2006/main" count="9185" uniqueCount="1847">
  <si>
    <t>Grand Total</t>
  </si>
  <si>
    <t>2016</t>
  </si>
  <si>
    <t>2017</t>
  </si>
  <si>
    <t>2018</t>
  </si>
  <si>
    <t>2019</t>
  </si>
  <si>
    <t>2020</t>
  </si>
  <si>
    <t>2021</t>
  </si>
  <si>
    <t>Audio</t>
  </si>
  <si>
    <t>Cameras and camcorders</t>
  </si>
  <si>
    <t>Cell phones</t>
  </si>
  <si>
    <t>Computers</t>
  </si>
  <si>
    <t>Games and Toys</t>
  </si>
  <si>
    <t>Home Appliances</t>
  </si>
  <si>
    <t>Music, Movies and Audio Books</t>
  </si>
  <si>
    <t>TV and Video</t>
  </si>
  <si>
    <t>Total Sales</t>
  </si>
  <si>
    <t>Product Category</t>
  </si>
  <si>
    <t>Australia</t>
  </si>
  <si>
    <t>Canada</t>
  </si>
  <si>
    <t>France</t>
  </si>
  <si>
    <t>Germany</t>
  </si>
  <si>
    <t>Italy</t>
  </si>
  <si>
    <t>Netherlands</t>
  </si>
  <si>
    <t>Online</t>
  </si>
  <si>
    <t>United Kingdom</t>
  </si>
  <si>
    <t>United States</t>
  </si>
  <si>
    <t>Sold Quantity</t>
  </si>
  <si>
    <t>Total Order</t>
  </si>
  <si>
    <t>Total Cost</t>
  </si>
  <si>
    <t>Profit</t>
  </si>
  <si>
    <t>Cocacola</t>
  </si>
  <si>
    <t>RC</t>
  </si>
  <si>
    <t>Retail Price</t>
  </si>
  <si>
    <t>Purchase Price</t>
  </si>
  <si>
    <t>Profit Margin</t>
  </si>
  <si>
    <t>Profit Margin (%)</t>
  </si>
  <si>
    <t xml:space="preserve">Top 3 Product Categories based on Profit across the Countries </t>
  </si>
  <si>
    <t>Qty</t>
  </si>
  <si>
    <t>Year-Month</t>
  </si>
  <si>
    <t>Sales Dashboard</t>
  </si>
  <si>
    <t>Qty Sold</t>
  </si>
  <si>
    <t>Orders by Category</t>
  </si>
  <si>
    <t>PROFIT MARGIIN</t>
  </si>
  <si>
    <t xml:space="preserve"> </t>
  </si>
  <si>
    <t>Female</t>
  </si>
  <si>
    <t>Male</t>
  </si>
  <si>
    <t>Row Labels</t>
  </si>
  <si>
    <t>Adult(20-30)</t>
  </si>
  <si>
    <t>Middle Age(31-50)</t>
  </si>
  <si>
    <t>Old(51-100)</t>
  </si>
  <si>
    <t>Column Labels</t>
  </si>
  <si>
    <t>Abellona Hermansen</t>
  </si>
  <si>
    <t>Ágatha Cavalcanti</t>
  </si>
  <si>
    <t>Agnes Bronson</t>
  </si>
  <si>
    <t>Agnes Johansen</t>
  </si>
  <si>
    <t>Aimee Wong</t>
  </si>
  <si>
    <t>Alexandra Fisher</t>
  </si>
  <si>
    <t>Alice Payton</t>
  </si>
  <si>
    <t>Alina Wilson</t>
  </si>
  <si>
    <t>Alison Blackwood</t>
  </si>
  <si>
    <t>Alison Hansen</t>
  </si>
  <si>
    <t>Allison Flores</t>
  </si>
  <si>
    <t>Amanda Harper</t>
  </si>
  <si>
    <t>Amanda Middleton</t>
  </si>
  <si>
    <t>Amanda Smith</t>
  </si>
  <si>
    <t>Amber Breeden</t>
  </si>
  <si>
    <t>Amber Hodge</t>
  </si>
  <si>
    <t>Amber Rochefort</t>
  </si>
  <si>
    <t>Amy Moore</t>
  </si>
  <si>
    <t>Ana Ashby</t>
  </si>
  <si>
    <t>Ana Fernandes</t>
  </si>
  <si>
    <t>Anais Munguia</t>
  </si>
  <si>
    <t>Andrea Neighbors</t>
  </si>
  <si>
    <t>Angela Davis</t>
  </si>
  <si>
    <t>Angelica Timm</t>
  </si>
  <si>
    <t>Angelika Nowicka</t>
  </si>
  <si>
    <t>Anita Vail</t>
  </si>
  <si>
    <t>Ann Chafin</t>
  </si>
  <si>
    <t>Ann Williams</t>
  </si>
  <si>
    <t>Anne Hueber</t>
  </si>
  <si>
    <t>Anne Rudd</t>
  </si>
  <si>
    <t>Annie Roundtree</t>
  </si>
  <si>
    <t>April Jones</t>
  </si>
  <si>
    <t>Ashley Anderson</t>
  </si>
  <si>
    <t>Ashley Currie</t>
  </si>
  <si>
    <t>Ashley Hall</t>
  </si>
  <si>
    <t>Aubrey Audet</t>
  </si>
  <si>
    <t>Aurélie Bureau</t>
  </si>
  <si>
    <t>Avis Hunter</t>
  </si>
  <si>
    <t>Barbara Bachmeier</t>
  </si>
  <si>
    <t>Barbara Bailey</t>
  </si>
  <si>
    <t>Barbara Garnett</t>
  </si>
  <si>
    <t>Barbara Jurišic</t>
  </si>
  <si>
    <t>Barbara Milam</t>
  </si>
  <si>
    <t>Beatrice Alves</t>
  </si>
  <si>
    <t>Belisarda Aubin</t>
  </si>
  <si>
    <t>Belona Alonso</t>
  </si>
  <si>
    <t>Betty Brummett</t>
  </si>
  <si>
    <t>Betty Diaz</t>
  </si>
  <si>
    <t>Betty Hathaway</t>
  </si>
  <si>
    <t>Betty Ross</t>
  </si>
  <si>
    <t>Beulah Robinson</t>
  </si>
  <si>
    <t>Beverley Styron</t>
  </si>
  <si>
    <t>Beverly Coldwell</t>
  </si>
  <si>
    <t>Beverly Jarvis</t>
  </si>
  <si>
    <t>Bonnie Benoit</t>
  </si>
  <si>
    <t>Brigitte Grunewald</t>
  </si>
  <si>
    <t>Brooke Parnell</t>
  </si>
  <si>
    <t>Camilla Burton</t>
  </si>
  <si>
    <t>Candi Jenkins</t>
  </si>
  <si>
    <t>Candice Fisher</t>
  </si>
  <si>
    <t>Carina Snow</t>
  </si>
  <si>
    <t>Carla Arnold</t>
  </si>
  <si>
    <t>Carmen Simons</t>
  </si>
  <si>
    <t>Carol Fulton</t>
  </si>
  <si>
    <t>Carol Miller</t>
  </si>
  <si>
    <t>Carol Pringle</t>
  </si>
  <si>
    <t>Carol Woodham</t>
  </si>
  <si>
    <t>Carolyn Gunter</t>
  </si>
  <si>
    <t>Carolyn Lewis</t>
  </si>
  <si>
    <t>Carolyn Major</t>
  </si>
  <si>
    <t>Carolyn Murley</t>
  </si>
  <si>
    <t>Carrie Turk</t>
  </si>
  <si>
    <t>Casey Cooper</t>
  </si>
  <si>
    <t>Cassie Cook</t>
  </si>
  <si>
    <t>Catherine Vandemark</t>
  </si>
  <si>
    <t>Celia Haynes</t>
  </si>
  <si>
    <t>Charity Meyer</t>
  </si>
  <si>
    <t>Charlene Hobbs</t>
  </si>
  <si>
    <t>Charlotte Busse</t>
  </si>
  <si>
    <t>Charmaine Lynn</t>
  </si>
  <si>
    <t>Chau Roach</t>
  </si>
  <si>
    <t>Chelsea Stockton</t>
  </si>
  <si>
    <t>Cheryl Vargas</t>
  </si>
  <si>
    <t>Christin Durr</t>
  </si>
  <si>
    <t>Christine Braud</t>
  </si>
  <si>
    <t>Christine Coe</t>
  </si>
  <si>
    <t>Christine Gundersen</t>
  </si>
  <si>
    <t>Christine Sanger</t>
  </si>
  <si>
    <t>Cindy Phillips</t>
  </si>
  <si>
    <t>Coleen Newman</t>
  </si>
  <si>
    <t>Colleen Mills</t>
  </si>
  <si>
    <t>Concetta Muniz</t>
  </si>
  <si>
    <t>Connie McKinley</t>
  </si>
  <si>
    <t>Courtney Gossett</t>
  </si>
  <si>
    <t>Cynthia Puleo</t>
  </si>
  <si>
    <t>Cynthia Rice</t>
  </si>
  <si>
    <t>Dana Wint</t>
  </si>
  <si>
    <t>Danae Márquez</t>
  </si>
  <si>
    <t>Danyell Garza</t>
  </si>
  <si>
    <t>Deanna Malcom</t>
  </si>
  <si>
    <t>Debbie Beck</t>
  </si>
  <si>
    <t>Debra Allen</t>
  </si>
  <si>
    <t>Debra Gilbert</t>
  </si>
  <si>
    <t>Delores Keister</t>
  </si>
  <si>
    <t>Denise Lee</t>
  </si>
  <si>
    <t>Denise Shively</t>
  </si>
  <si>
    <t>Diana Davis</t>
  </si>
  <si>
    <t>Diane Behne</t>
  </si>
  <si>
    <t>Diane Meachum</t>
  </si>
  <si>
    <t>Diane Raines</t>
  </si>
  <si>
    <t>Dianne Daub</t>
  </si>
  <si>
    <t>Diedre Jackson</t>
  </si>
  <si>
    <t>Dolly Pond</t>
  </si>
  <si>
    <t>Dona Cookson</t>
  </si>
  <si>
    <t>Donna Groesbeck</t>
  </si>
  <si>
    <t>Donna Parker</t>
  </si>
  <si>
    <t>Donna Tanaka</t>
  </si>
  <si>
    <t>Doreen Fosdick</t>
  </si>
  <si>
    <t>Dorothy Kindred</t>
  </si>
  <si>
    <t>Dorothy Nutter</t>
  </si>
  <si>
    <t>Dorothy Staley</t>
  </si>
  <si>
    <t>Dorothy Toomer</t>
  </si>
  <si>
    <t>Dorothy Ward</t>
  </si>
  <si>
    <t>Dragana Martinovic</t>
  </si>
  <si>
    <t>Dragica Madar</t>
  </si>
  <si>
    <t>Edith Elliott</t>
  </si>
  <si>
    <t>Edna Gilmer</t>
  </si>
  <si>
    <t>Edna Newsome</t>
  </si>
  <si>
    <t>Elaine Arce</t>
  </si>
  <si>
    <t>Eleanor Kinney</t>
  </si>
  <si>
    <t>Eleanor Stephen</t>
  </si>
  <si>
    <t>Eliza Norwood</t>
  </si>
  <si>
    <t>Elizabeth Ruiz</t>
  </si>
  <si>
    <t>Elizabeth Williams</t>
  </si>
  <si>
    <t>Ella Ferrigno</t>
  </si>
  <si>
    <t>Ella Roan</t>
  </si>
  <si>
    <t>Eloisa Alexander</t>
  </si>
  <si>
    <t>Else Filemonsen</t>
  </si>
  <si>
    <t>Else Karlsen</t>
  </si>
  <si>
    <t>Emerald Elliot</t>
  </si>
  <si>
    <t>Emma McIlvain</t>
  </si>
  <si>
    <t>Erika Studer</t>
  </si>
  <si>
    <t>Ester Jones</t>
  </si>
  <si>
    <t>Esther Guidry</t>
  </si>
  <si>
    <t>Ethel Alder</t>
  </si>
  <si>
    <t>Eva Dale</t>
  </si>
  <si>
    <t>Eva Starnes</t>
  </si>
  <si>
    <t>Evelyn Dinkins</t>
  </si>
  <si>
    <t>Felicia Gibbs</t>
  </si>
  <si>
    <t>Filippa Svendsen</t>
  </si>
  <si>
    <t>Frances Howell</t>
  </si>
  <si>
    <t>Frances Roberts</t>
  </si>
  <si>
    <t>Freeda Jones</t>
  </si>
  <si>
    <t>Gabriele Wechsler</t>
  </si>
  <si>
    <t>Gemma Bondy</t>
  </si>
  <si>
    <t>Gemma Breton</t>
  </si>
  <si>
    <t>Gemma Wentworth</t>
  </si>
  <si>
    <t>Georgia Maguire</t>
  </si>
  <si>
    <t>Gilda Girard</t>
  </si>
  <si>
    <t>Giovana Santos</t>
  </si>
  <si>
    <t>Gladys Young</t>
  </si>
  <si>
    <t>Glenda Carey</t>
  </si>
  <si>
    <t>Gloria Boggess</t>
  </si>
  <si>
    <t>Gloria Doughty</t>
  </si>
  <si>
    <t>Grace Fields</t>
  </si>
  <si>
    <t>Grace Oneal</t>
  </si>
  <si>
    <t>Haley Cassell</t>
  </si>
  <si>
    <t>Hanna Wozniak</t>
  </si>
  <si>
    <t>Hannah Aiello</t>
  </si>
  <si>
    <t>Hanna-Mari Myllys</t>
  </si>
  <si>
    <t>Hanne Nordby</t>
  </si>
  <si>
    <t>Harriet Sanford</t>
  </si>
  <si>
    <t>Heather Miller</t>
  </si>
  <si>
    <t>Heather Walsh</t>
  </si>
  <si>
    <t>Helen Hedrick</t>
  </si>
  <si>
    <t>Helen Lowery</t>
  </si>
  <si>
    <t>Helen Manseau</t>
  </si>
  <si>
    <t>Helene Berthelsen</t>
  </si>
  <si>
    <t>Hilda Weir</t>
  </si>
  <si>
    <t>Hilda Wilson</t>
  </si>
  <si>
    <t>Hoda Petersson</t>
  </si>
  <si>
    <t>Ida Stewart</t>
  </si>
  <si>
    <t>Indes Merino</t>
  </si>
  <si>
    <t>India Balcom</t>
  </si>
  <si>
    <t>Indiana Morrison</t>
  </si>
  <si>
    <t>Irena Hušková</t>
  </si>
  <si>
    <t>Irene Pitts</t>
  </si>
  <si>
    <t>Irma Grant</t>
  </si>
  <si>
    <t>Isabel Miranda</t>
  </si>
  <si>
    <t>Isabella Souza</t>
  </si>
  <si>
    <t>Iselin Mikkelsen</t>
  </si>
  <si>
    <t>Iva Milliman</t>
  </si>
  <si>
    <t>Ivana Veselá</t>
  </si>
  <si>
    <t>Iveta Šafárová</t>
  </si>
  <si>
    <t>Ivory Aldridge</t>
  </si>
  <si>
    <t>Ivy Krick</t>
  </si>
  <si>
    <t>Jacalyn Griffin</t>
  </si>
  <si>
    <t>Jackie Davis</t>
  </si>
  <si>
    <t>Jacqueline Casias</t>
  </si>
  <si>
    <t>Jacqueline Perez</t>
  </si>
  <si>
    <t>Jamie Comer</t>
  </si>
  <si>
    <t>Jana Svobodová</t>
  </si>
  <si>
    <t>Janet Beasley</t>
  </si>
  <si>
    <t>Janet Chen</t>
  </si>
  <si>
    <t>Janet Smith</t>
  </si>
  <si>
    <t>Janet Waddle</t>
  </si>
  <si>
    <t>Janice Arrieta</t>
  </si>
  <si>
    <t>Janice Bateman</t>
  </si>
  <si>
    <t>Janice McKnight</t>
  </si>
  <si>
    <t>Janice Smith</t>
  </si>
  <si>
    <t>Janine Loveland</t>
  </si>
  <si>
    <t>Jasmine Grano</t>
  </si>
  <si>
    <t>Jean Vega</t>
  </si>
  <si>
    <t>Jelena Kovacevic</t>
  </si>
  <si>
    <t>Jessica Boulger</t>
  </si>
  <si>
    <t>Jessica Stevenson</t>
  </si>
  <si>
    <t>Jessica Summers</t>
  </si>
  <si>
    <t>Jessica Taylor</t>
  </si>
  <si>
    <t>Jessie Kuykendall</t>
  </si>
  <si>
    <t>Jessie Rodriguez</t>
  </si>
  <si>
    <t>Jill Ennis</t>
  </si>
  <si>
    <t>Jill Grant</t>
  </si>
  <si>
    <t>Jillian Cedillo</t>
  </si>
  <si>
    <t>Jirina Polívková</t>
  </si>
  <si>
    <t>Joan Kozak</t>
  </si>
  <si>
    <t>Joan March</t>
  </si>
  <si>
    <t>Josephine Billings</t>
  </si>
  <si>
    <t>Josephine Harwell</t>
  </si>
  <si>
    <t>Josephine Holmes</t>
  </si>
  <si>
    <t>Josephine Pepper</t>
  </si>
  <si>
    <t>Joy Dennis</t>
  </si>
  <si>
    <t>Joyce Cardiel</t>
  </si>
  <si>
    <t>Joyce Clark</t>
  </si>
  <si>
    <t>Joyce Munoz</t>
  </si>
  <si>
    <t>Joyce Navarro</t>
  </si>
  <si>
    <t>Joyce Neil</t>
  </si>
  <si>
    <t>Joyce Scott</t>
  </si>
  <si>
    <t>Judith Davis</t>
  </si>
  <si>
    <t>Judith Parrish</t>
  </si>
  <si>
    <t>Judith Seaton</t>
  </si>
  <si>
    <t>Judithe Broberg</t>
  </si>
  <si>
    <t>Judy Hoag</t>
  </si>
  <si>
    <t>Judyta Dabrowski</t>
  </si>
  <si>
    <t>Julia Barnes</t>
  </si>
  <si>
    <t>Júlia Correia</t>
  </si>
  <si>
    <t>Julia Goncalves</t>
  </si>
  <si>
    <t>Julia Mathis</t>
  </si>
  <si>
    <t>Julia Vincent</t>
  </si>
  <si>
    <t>Juliane Wurfel</t>
  </si>
  <si>
    <t>Julie Bilodeau</t>
  </si>
  <si>
    <t>Julie Gallagher</t>
  </si>
  <si>
    <t>Julie Kear</t>
  </si>
  <si>
    <t>Julitta Nowakowska</t>
  </si>
  <si>
    <t>June Weaver</t>
  </si>
  <si>
    <t>Kaitlin Burnett</t>
  </si>
  <si>
    <t>Kaja Dudek</t>
  </si>
  <si>
    <t>Kasey Chadwell</t>
  </si>
  <si>
    <t>Kata Lukic</t>
  </si>
  <si>
    <t>Katarzyna Kaminska</t>
  </si>
  <si>
    <t>Kate Young</t>
  </si>
  <si>
    <t>Katherine McCafferty</t>
  </si>
  <si>
    <t>Katherine Nelson</t>
  </si>
  <si>
    <t>Kathleen Lincoln</t>
  </si>
  <si>
    <t>Kathleen Quijano</t>
  </si>
  <si>
    <t>Kathy Harper</t>
  </si>
  <si>
    <t>Kathy Kaplan</t>
  </si>
  <si>
    <t>Katie Billingsley</t>
  </si>
  <si>
    <t>Katie Glass</t>
  </si>
  <si>
    <t>Kelley Martin</t>
  </si>
  <si>
    <t>Kelly Damian</t>
  </si>
  <si>
    <t>Kelly Davis</t>
  </si>
  <si>
    <t>Kerry Pagan</t>
  </si>
  <si>
    <t>Keshia King</t>
  </si>
  <si>
    <t>Kim Bullen</t>
  </si>
  <si>
    <t>Kimberely Humes</t>
  </si>
  <si>
    <t>Kimberly Barkley</t>
  </si>
  <si>
    <t>Kimberly Chestnut</t>
  </si>
  <si>
    <t>Kimberly Perez</t>
  </si>
  <si>
    <t>Kimberly Slaton</t>
  </si>
  <si>
    <t>Kimberly Watters</t>
  </si>
  <si>
    <t>Kimberly Wilkinson</t>
  </si>
  <si>
    <t>Kristen Ashman</t>
  </si>
  <si>
    <t>Kristen Lam</t>
  </si>
  <si>
    <t>Kristen Sarno</t>
  </si>
  <si>
    <t>Kristi Munch</t>
  </si>
  <si>
    <t>Lærke Kristiansen</t>
  </si>
  <si>
    <t>Laerke Schou</t>
  </si>
  <si>
    <t>Lana Klobucar</t>
  </si>
  <si>
    <t>Laura Fletcher</t>
  </si>
  <si>
    <t>Laura Heath</t>
  </si>
  <si>
    <t>Laura White</t>
  </si>
  <si>
    <t>Laure Mainville</t>
  </si>
  <si>
    <t>Lea Mayer</t>
  </si>
  <si>
    <t>Leah Scholz</t>
  </si>
  <si>
    <t>Leah Schulz</t>
  </si>
  <si>
    <t>Leatrice Murphy</t>
  </si>
  <si>
    <t>Lela Cook</t>
  </si>
  <si>
    <t>Leona Edwards</t>
  </si>
  <si>
    <t>Leslie Lawhorn</t>
  </si>
  <si>
    <t>Lillian Scott</t>
  </si>
  <si>
    <t>Linda Oakley</t>
  </si>
  <si>
    <t>Linda Simon</t>
  </si>
  <si>
    <t>Linda Vasquez</t>
  </si>
  <si>
    <t>Lisa Fairley</t>
  </si>
  <si>
    <t>Lisa Feller</t>
  </si>
  <si>
    <t>Lisa Hutchins</t>
  </si>
  <si>
    <t>Lisa Johnson</t>
  </si>
  <si>
    <t>Loida Leahy</t>
  </si>
  <si>
    <t>Lora Jones</t>
  </si>
  <si>
    <t>Lorena Ybarra</t>
  </si>
  <si>
    <t>Lorenza Rush</t>
  </si>
  <si>
    <t>Lori Nunez</t>
  </si>
  <si>
    <t>Louise Kristiansen</t>
  </si>
  <si>
    <t>Louise Lamothe</t>
  </si>
  <si>
    <t>Louise Moore</t>
  </si>
  <si>
    <t>Louise White</t>
  </si>
  <si>
    <t>Lucia Atherton</t>
  </si>
  <si>
    <t>Lucia Bost</t>
  </si>
  <si>
    <t>Lucille Curry</t>
  </si>
  <si>
    <t>Lucinda Dwyer-Gray</t>
  </si>
  <si>
    <t>Lucy Ketron</t>
  </si>
  <si>
    <t>Mabel Carrasquillo</t>
  </si>
  <si>
    <t>Mabel Chavarria</t>
  </si>
  <si>
    <t>Malene Larsen</t>
  </si>
  <si>
    <t>Malvina Lundström</t>
  </si>
  <si>
    <t>Manuela Stankovic</t>
  </si>
  <si>
    <t>Margaret Hayes</t>
  </si>
  <si>
    <t>Margaret Santiago</t>
  </si>
  <si>
    <t>Margie Wymer</t>
  </si>
  <si>
    <t>Margot Miles</t>
  </si>
  <si>
    <t>Mari Turner</t>
  </si>
  <si>
    <t>Maria Araujo</t>
  </si>
  <si>
    <t>Maria Mattera</t>
  </si>
  <si>
    <t>Maria Schroyer</t>
  </si>
  <si>
    <t>Maria Slade</t>
  </si>
  <si>
    <t>Marianne Grogan</t>
  </si>
  <si>
    <t>Marianne Shaw</t>
  </si>
  <si>
    <t>Marie Kappel</t>
  </si>
  <si>
    <t>Marie Strickland</t>
  </si>
  <si>
    <t>Marilyn Montés</t>
  </si>
  <si>
    <t>Marilyn Thomas</t>
  </si>
  <si>
    <t>Marion Stewart</t>
  </si>
  <si>
    <t>Marlin Moss</t>
  </si>
  <si>
    <t>Martha Harrison</t>
  </si>
  <si>
    <t>Martha Jeremiassen</t>
  </si>
  <si>
    <t>Martina Papežová</t>
  </si>
  <si>
    <t>Martina Schulze</t>
  </si>
  <si>
    <t>Martyna Campbell</t>
  </si>
  <si>
    <t>Marveille Casgrain</t>
  </si>
  <si>
    <t>Mary Benner</t>
  </si>
  <si>
    <t>Mary Blanchard</t>
  </si>
  <si>
    <t>Mary Briggs</t>
  </si>
  <si>
    <t>Mary Busby</t>
  </si>
  <si>
    <t>Mary Dalton</t>
  </si>
  <si>
    <t>Mary Fuentes</t>
  </si>
  <si>
    <t>Mary Johnson</t>
  </si>
  <si>
    <t>Mary June</t>
  </si>
  <si>
    <t>Mary Kavanagh</t>
  </si>
  <si>
    <t>Mary White</t>
  </si>
  <si>
    <t>Mary Wilder</t>
  </si>
  <si>
    <t>Maryann Gaines</t>
  </si>
  <si>
    <t>Maryanne Manning</t>
  </si>
  <si>
    <t>Maxine Inniss</t>
  </si>
  <si>
    <t>Megan Crider</t>
  </si>
  <si>
    <t>Megan Kline</t>
  </si>
  <si>
    <t>Melanie Ward</t>
  </si>
  <si>
    <t>Melinda Patino</t>
  </si>
  <si>
    <t>Melissa Garcia</t>
  </si>
  <si>
    <t>Mercedes Olivo</t>
  </si>
  <si>
    <t>Mia Åström</t>
  </si>
  <si>
    <t>Michelle Gordon</t>
  </si>
  <si>
    <t>Michelle Nelson</t>
  </si>
  <si>
    <t>Michelle Spencer</t>
  </si>
  <si>
    <t>Mila Bašic</t>
  </si>
  <si>
    <t>Milena Melicharová</t>
  </si>
  <si>
    <t>Millie Catalano</t>
  </si>
  <si>
    <t>Minnie Shultz</t>
  </si>
  <si>
    <t>Miriam Whitehead</t>
  </si>
  <si>
    <t>Miroslava Šorfová</t>
  </si>
  <si>
    <t>Mollie Johnston</t>
  </si>
  <si>
    <t>Myrtle Wilson</t>
  </si>
  <si>
    <t>Nadia Thorsen</t>
  </si>
  <si>
    <t>Nancy Aldana</t>
  </si>
  <si>
    <t>Nancy Craddock</t>
  </si>
  <si>
    <t>Nancy Parker</t>
  </si>
  <si>
    <t>Natalia Seppinen</t>
  </si>
  <si>
    <t>Natalie Arias</t>
  </si>
  <si>
    <t>Nataša Kovacic</t>
  </si>
  <si>
    <t>Nettie Jenkins</t>
  </si>
  <si>
    <t>Nicole Gomes</t>
  </si>
  <si>
    <t>Nicole Pollard</t>
  </si>
  <si>
    <t>Nicole Vickery</t>
  </si>
  <si>
    <t>Niki Jensen</t>
  </si>
  <si>
    <t>Novalie Nordström</t>
  </si>
  <si>
    <t>Odessa Graham</t>
  </si>
  <si>
    <t>Ora Loera</t>
  </si>
  <si>
    <t>Ora Williams</t>
  </si>
  <si>
    <t>Patricia Crawford</t>
  </si>
  <si>
    <t>Patricia Gonzalez</t>
  </si>
  <si>
    <t>Patricia Navarrete</t>
  </si>
  <si>
    <t>Patricia Recinos</t>
  </si>
  <si>
    <t>Patricia Vaughn</t>
  </si>
  <si>
    <t>Patricia Wyatt</t>
  </si>
  <si>
    <t>Paula Daughtrey</t>
  </si>
  <si>
    <t>Pauline Adams</t>
  </si>
  <si>
    <t>Pauline Rosing</t>
  </si>
  <si>
    <t>Pauline Smith</t>
  </si>
  <si>
    <t>Pearl Carlson</t>
  </si>
  <si>
    <t>Pearl Holloway</t>
  </si>
  <si>
    <t>Priscilla Maldonado</t>
  </si>
  <si>
    <t>Rachel Folsom</t>
  </si>
  <si>
    <t>Radomila Wysocka</t>
  </si>
  <si>
    <t>Rebecca Eltham</t>
  </si>
  <si>
    <t>Rebecca Koch</t>
  </si>
  <si>
    <t>Rebecca Porter</t>
  </si>
  <si>
    <t>Regina Ladouceur</t>
  </si>
  <si>
    <t>Regina Maske</t>
  </si>
  <si>
    <t>Renata Bacic</t>
  </si>
  <si>
    <t>Renee Middleton</t>
  </si>
  <si>
    <t>Rita Bishop</t>
  </si>
  <si>
    <t>Rita Sangster</t>
  </si>
  <si>
    <t>Rolla Olesen</t>
  </si>
  <si>
    <t>Rosalind Castellanos</t>
  </si>
  <si>
    <t>Rose Battle</t>
  </si>
  <si>
    <t>Rose Wright</t>
  </si>
  <si>
    <t>Rosemary Lemons</t>
  </si>
  <si>
    <t>Rosemary Ward</t>
  </si>
  <si>
    <t>Roxana Blankinship</t>
  </si>
  <si>
    <t>Ruby Baeza</t>
  </si>
  <si>
    <t>Ruth Adams</t>
  </si>
  <si>
    <t>Ruth Greene</t>
  </si>
  <si>
    <t>Ruth Lingenfelter</t>
  </si>
  <si>
    <t>Ruth Lyons</t>
  </si>
  <si>
    <t>Ruth Wrigley</t>
  </si>
  <si>
    <t>Saara Nurminen</t>
  </si>
  <si>
    <t>Salla Kuivanen</t>
  </si>
  <si>
    <t>Samantha Burnham</t>
  </si>
  <si>
    <t>Samantha Maldonado</t>
  </si>
  <si>
    <t>Sandy Kitt</t>
  </si>
  <si>
    <t>Sara Dam</t>
  </si>
  <si>
    <t>Sara Kennedy</t>
  </si>
  <si>
    <t>Sarah Anderson</t>
  </si>
  <si>
    <t>Sarah Guillory</t>
  </si>
  <si>
    <t>Sarah Hansen</t>
  </si>
  <si>
    <t>Sarah Stage</t>
  </si>
  <si>
    <t>Scarlet Sinclair</t>
  </si>
  <si>
    <t>Shannon Stelzer</t>
  </si>
  <si>
    <t>Sharon Cole</t>
  </si>
  <si>
    <t>Sharon Daly</t>
  </si>
  <si>
    <t>Sharon Young</t>
  </si>
  <si>
    <t>Shauna Knight</t>
  </si>
  <si>
    <t>Sheila Johnson</t>
  </si>
  <si>
    <t>Sheila Landry</t>
  </si>
  <si>
    <t>Sherry Brownlee</t>
  </si>
  <si>
    <t>Shirley Rosson</t>
  </si>
  <si>
    <t>Sintiques Quezada</t>
  </si>
  <si>
    <t>Sofia Santos</t>
  </si>
  <si>
    <t>Sofie Kristensen</t>
  </si>
  <si>
    <t>Stacey Holz</t>
  </si>
  <si>
    <t>Stephanie Dudley</t>
  </si>
  <si>
    <t>Stephanie Moore</t>
  </si>
  <si>
    <t>Stephanie Nugent</t>
  </si>
  <si>
    <t>Susan Garcia</t>
  </si>
  <si>
    <t>Susan McDonald</t>
  </si>
  <si>
    <t>Susan Schroeder</t>
  </si>
  <si>
    <t>Suzann Turner</t>
  </si>
  <si>
    <t>Sylvia Divine</t>
  </si>
  <si>
    <t>Tam Woodward</t>
  </si>
  <si>
    <t>Tammy Overall</t>
  </si>
  <si>
    <t>Teresa Beaver</t>
  </si>
  <si>
    <t>Tereza Cosic</t>
  </si>
  <si>
    <t>Tereza Mayerová</t>
  </si>
  <si>
    <t>Terri Combs</t>
  </si>
  <si>
    <t>Terry Walker</t>
  </si>
  <si>
    <t>Thelma Jimenez</t>
  </si>
  <si>
    <t>Tiffany Calkins</t>
  </si>
  <si>
    <t>Toni Cooper</t>
  </si>
  <si>
    <t>Tracey Ballard</t>
  </si>
  <si>
    <t>Trisha Morton</t>
  </si>
  <si>
    <t>Trudy Cotten</t>
  </si>
  <si>
    <t>Val Poole</t>
  </si>
  <si>
    <t>Vanessa Styron</t>
  </si>
  <si>
    <t>Vanina Almanza</t>
  </si>
  <si>
    <t>Velma Kreps</t>
  </si>
  <si>
    <t>Veola Parkinson</t>
  </si>
  <si>
    <t>Verlene Gantt</t>
  </si>
  <si>
    <t>Verna Mendez</t>
  </si>
  <si>
    <t>Vicky Price</t>
  </si>
  <si>
    <t>Victoria Clemens</t>
  </si>
  <si>
    <t>Victoria Hammond</t>
  </si>
  <si>
    <t>Virginia Holden</t>
  </si>
  <si>
    <t>Vitoria Santos</t>
  </si>
  <si>
    <t>Wendy Clark</t>
  </si>
  <si>
    <t>Willie Wallace</t>
  </si>
  <si>
    <t>Yesenia Chivers</t>
  </si>
  <si>
    <t>Yolanda Lang</t>
  </si>
  <si>
    <t>Zeinab Söderström</t>
  </si>
  <si>
    <t>Zorica Lucic</t>
  </si>
  <si>
    <t>Aaron Hosley</t>
  </si>
  <si>
    <t>Aaron Mitchell</t>
  </si>
  <si>
    <t>Aaron Santiago</t>
  </si>
  <si>
    <t>Adam Walker</t>
  </si>
  <si>
    <t>Aksel Lothe</t>
  </si>
  <si>
    <t>Al Coleman</t>
  </si>
  <si>
    <t>Al James</t>
  </si>
  <si>
    <t>Alan Her</t>
  </si>
  <si>
    <t>Alan Yoho</t>
  </si>
  <si>
    <t>Albert Brock</t>
  </si>
  <si>
    <t>Albert Jones</t>
  </si>
  <si>
    <t>Alfred King</t>
  </si>
  <si>
    <t>Ali Bentley</t>
  </si>
  <si>
    <t>Ali Koerstz</t>
  </si>
  <si>
    <t>Allen Boudreaux</t>
  </si>
  <si>
    <t>Allen Busse</t>
  </si>
  <si>
    <t>Alvin Irving</t>
  </si>
  <si>
    <t>Amos Carter</t>
  </si>
  <si>
    <t>Amos Valenti</t>
  </si>
  <si>
    <t>Andreas Gamble</t>
  </si>
  <si>
    <t>Andreas Reiniger</t>
  </si>
  <si>
    <t>Andrew Walters</t>
  </si>
  <si>
    <t>Angel Gallop</t>
  </si>
  <si>
    <t>Anthony Martinez</t>
  </si>
  <si>
    <t>Antony Burke</t>
  </si>
  <si>
    <t>Ashton Tonkin</t>
  </si>
  <si>
    <t>Atalo Carvajal</t>
  </si>
  <si>
    <t>Aymon Bériault</t>
  </si>
  <si>
    <t>Bailey Verbrugghen</t>
  </si>
  <si>
    <t>Barry Hairston</t>
  </si>
  <si>
    <t>Barry Hicks</t>
  </si>
  <si>
    <t>Barry Sabourin</t>
  </si>
  <si>
    <t>Barton Butterfield</t>
  </si>
  <si>
    <t>Basil Noyes</t>
  </si>
  <si>
    <t>Benjamin Barnes</t>
  </si>
  <si>
    <t>Benjamin Smith</t>
  </si>
  <si>
    <t>Bernard Kellar</t>
  </si>
  <si>
    <t>Billy Bethune</t>
  </si>
  <si>
    <t>Billy Gonzalez</t>
  </si>
  <si>
    <t>Billy McMahon</t>
  </si>
  <si>
    <t>Bobby Dunham</t>
  </si>
  <si>
    <t>Bojan Bašic</t>
  </si>
  <si>
    <t>Boris Tkalcic</t>
  </si>
  <si>
    <t>Bradley Nadel</t>
  </si>
  <si>
    <t>Brain Allen</t>
  </si>
  <si>
    <t>Brandon Bracey</t>
  </si>
  <si>
    <t>Braslav Delic</t>
  </si>
  <si>
    <t>Brett Ochoa</t>
  </si>
  <si>
    <t>Brian Hagler</t>
  </si>
  <si>
    <t>Brian Painter</t>
  </si>
  <si>
    <t>Brigliador Morel</t>
  </si>
  <si>
    <t>Bruce Gutierrez</t>
  </si>
  <si>
    <t>Bruce Ramirez</t>
  </si>
  <si>
    <t>Bryan Wickham</t>
  </si>
  <si>
    <t>Bryant Clevenger</t>
  </si>
  <si>
    <t>Bryant Leija</t>
  </si>
  <si>
    <t>Bryce Murphy</t>
  </si>
  <si>
    <t>Bryce Smith</t>
  </si>
  <si>
    <t>Carl Williams</t>
  </si>
  <si>
    <t>Carlos Carvalho</t>
  </si>
  <si>
    <t>Casimiro Quesada</t>
  </si>
  <si>
    <t>Cesarión Varela</t>
  </si>
  <si>
    <t>Cezar Duda</t>
  </si>
  <si>
    <t>Charles Burdette</t>
  </si>
  <si>
    <t>Charles Garcia</t>
  </si>
  <si>
    <t>Charles Isaac</t>
  </si>
  <si>
    <t>Charles Ives</t>
  </si>
  <si>
    <t>Charles Lewis</t>
  </si>
  <si>
    <t>Charles Meier</t>
  </si>
  <si>
    <t>Charles Page</t>
  </si>
  <si>
    <t>Charles Pinkney</t>
  </si>
  <si>
    <t>Charles Wilkins</t>
  </si>
  <si>
    <t>Chet Henderson</t>
  </si>
  <si>
    <t>Christopher Calaway</t>
  </si>
  <si>
    <t>Christopher Freeman</t>
  </si>
  <si>
    <t>Christopher Mathew</t>
  </si>
  <si>
    <t>Christopher O'Connor</t>
  </si>
  <si>
    <t>Christopher Youngblood</t>
  </si>
  <si>
    <t>Clifford Crosley</t>
  </si>
  <si>
    <t>Clifford Gray</t>
  </si>
  <si>
    <t>Clyde Bloodworth</t>
  </si>
  <si>
    <t>Clyde Glenn</t>
  </si>
  <si>
    <t>Corey Angel</t>
  </si>
  <si>
    <t>Cornell Walker</t>
  </si>
  <si>
    <t>Craig Romero</t>
  </si>
  <si>
    <t>Dale Disalvo</t>
  </si>
  <si>
    <t>Dan Diaz</t>
  </si>
  <si>
    <t>Danial Mayfield</t>
  </si>
  <si>
    <t>Daniel Bailey</t>
  </si>
  <si>
    <t>Daniel Cunneen</t>
  </si>
  <si>
    <t>Daniel Kruger</t>
  </si>
  <si>
    <t>Daniel Spencer</t>
  </si>
  <si>
    <t>Dante Henriksson</t>
  </si>
  <si>
    <t>Darrell Mejia</t>
  </si>
  <si>
    <t>David Clark</t>
  </si>
  <si>
    <t>David Earle</t>
  </si>
  <si>
    <t>David Eberhart</t>
  </si>
  <si>
    <t>David Foster</t>
  </si>
  <si>
    <t>David Hamlin</t>
  </si>
  <si>
    <t>David Hix</t>
  </si>
  <si>
    <t>David McCaffrey</t>
  </si>
  <si>
    <t>David McCormick</t>
  </si>
  <si>
    <t>David McNutt</t>
  </si>
  <si>
    <t>David Senn</t>
  </si>
  <si>
    <t>David Vest</t>
  </si>
  <si>
    <t>David White</t>
  </si>
  <si>
    <t>Dennis Wilson</t>
  </si>
  <si>
    <t>Derrick Clifford</t>
  </si>
  <si>
    <t>Diógenes Almaraz</t>
  </si>
  <si>
    <t>Donald Celentano</t>
  </si>
  <si>
    <t>Donald Garcia</t>
  </si>
  <si>
    <t>Donald Ivory</t>
  </si>
  <si>
    <t>Donald Roberts</t>
  </si>
  <si>
    <t>Donald Sims</t>
  </si>
  <si>
    <t>Donald Woodie</t>
  </si>
  <si>
    <t>Donnell Hecht</t>
  </si>
  <si>
    <t>Doug Dalton</t>
  </si>
  <si>
    <t>Douglas Goforth</t>
  </si>
  <si>
    <t>Douglas Laubach</t>
  </si>
  <si>
    <t>Drew Pirtle</t>
  </si>
  <si>
    <t>Edgar Williams</t>
  </si>
  <si>
    <t>Edward Barlow</t>
  </si>
  <si>
    <t>Edward Tomlinson</t>
  </si>
  <si>
    <t>Elbert Quinn</t>
  </si>
  <si>
    <t>Elijah Ashby</t>
  </si>
  <si>
    <t>Elliott Smith</t>
  </si>
  <si>
    <t>Elof Åberg</t>
  </si>
  <si>
    <t>Eric Ackerman</t>
  </si>
  <si>
    <t>Eric Heim</t>
  </si>
  <si>
    <t>Eric Mizell</t>
  </si>
  <si>
    <t>Ernest Tillman</t>
  </si>
  <si>
    <t>Ernesto Oswald</t>
  </si>
  <si>
    <t>Eugène Hervieux</t>
  </si>
  <si>
    <t>Eugene Kyle</t>
  </si>
  <si>
    <t>Filip Söderberg</t>
  </si>
  <si>
    <t>Fran Vidovic</t>
  </si>
  <si>
    <t>Francis Houghton</t>
  </si>
  <si>
    <t>Frank Harris</t>
  </si>
  <si>
    <t>Frank Murphy</t>
  </si>
  <si>
    <t>Frank Upchurch</t>
  </si>
  <si>
    <t>Fred Green</t>
  </si>
  <si>
    <t>Fred Kea</t>
  </si>
  <si>
    <t>Fred Mackin</t>
  </si>
  <si>
    <t>Frederick Zawacki</t>
  </si>
  <si>
    <t>Gabrysz Adamski</t>
  </si>
  <si>
    <t>Ganelon Brunault</t>
  </si>
  <si>
    <t>Gary Shaw</t>
  </si>
  <si>
    <t>Genaro Smith</t>
  </si>
  <si>
    <t>Gene Frazier</t>
  </si>
  <si>
    <t>George Clark</t>
  </si>
  <si>
    <t>George Hale</t>
  </si>
  <si>
    <t>Geppe Ruelas</t>
  </si>
  <si>
    <t>Gerald Johansson</t>
  </si>
  <si>
    <t>Gerald Muller</t>
  </si>
  <si>
    <t>Gerald Shultz</t>
  </si>
  <si>
    <t>Gerardo Loya</t>
  </si>
  <si>
    <t>Gerardo Simpson</t>
  </si>
  <si>
    <t>Gilbert Hackworth</t>
  </si>
  <si>
    <t>Glenn Martin</t>
  </si>
  <si>
    <t>Gregory Harlan</t>
  </si>
  <si>
    <t>Gregory Savoy</t>
  </si>
  <si>
    <t>Guy Horst</t>
  </si>
  <si>
    <t>Harold McCormick</t>
  </si>
  <si>
    <t>Harry Henson</t>
  </si>
  <si>
    <t>Harry McCullough</t>
  </si>
  <si>
    <t>Harry Ponder</t>
  </si>
  <si>
    <t>Henry Cater</t>
  </si>
  <si>
    <t>Henry Salmon</t>
  </si>
  <si>
    <t>Herman Jackson</t>
  </si>
  <si>
    <t>Howard Brown</t>
  </si>
  <si>
    <t>Isaac Blom</t>
  </si>
  <si>
    <t>Isak Brandt</t>
  </si>
  <si>
    <t>Jack Coffman</t>
  </si>
  <si>
    <t>Jack Harris</t>
  </si>
  <si>
    <t>Jack Huffman</t>
  </si>
  <si>
    <t>Jack Perkins</t>
  </si>
  <si>
    <t>Jackson Kenny</t>
  </si>
  <si>
    <t>Jakob Laursen</t>
  </si>
  <si>
    <t>Jakob Pedersen</t>
  </si>
  <si>
    <t>Jamel Allen</t>
  </si>
  <si>
    <t>James Acosta</t>
  </si>
  <si>
    <t>James Belcher</t>
  </si>
  <si>
    <t>James Castro</t>
  </si>
  <si>
    <t>James Harris</t>
  </si>
  <si>
    <t>James Jacques</t>
  </si>
  <si>
    <t>James Koffler</t>
  </si>
  <si>
    <t>James Lacefield</t>
  </si>
  <si>
    <t>James Loya</t>
  </si>
  <si>
    <t>James Mort</t>
  </si>
  <si>
    <t>James Owens</t>
  </si>
  <si>
    <t>James Poss</t>
  </si>
  <si>
    <t>James Rosario</t>
  </si>
  <si>
    <t>James Rothermel</t>
  </si>
  <si>
    <t>James Wallach</t>
  </si>
  <si>
    <t>James Watts</t>
  </si>
  <si>
    <t>James Yocom</t>
  </si>
  <si>
    <t>Jan Berg</t>
  </si>
  <si>
    <t>Jan Pavelka</t>
  </si>
  <si>
    <t>Ján Polcák</t>
  </si>
  <si>
    <t>Jason Gill</t>
  </si>
  <si>
    <t>Jason Link</t>
  </si>
  <si>
    <t>Jason Reeves</t>
  </si>
  <si>
    <t>Jason Sepulveda</t>
  </si>
  <si>
    <t>Javier Carr</t>
  </si>
  <si>
    <t>Jay Murillo</t>
  </si>
  <si>
    <t>Jeffrey Fries</t>
  </si>
  <si>
    <t>Jeffrey Greaves</t>
  </si>
  <si>
    <t>Jeffrey Rodriguez</t>
  </si>
  <si>
    <t>Jeffrey Schrader</t>
  </si>
  <si>
    <t>Jeffrey White</t>
  </si>
  <si>
    <t>Jeremy Doe</t>
  </si>
  <si>
    <t>Jeremy Judge</t>
  </si>
  <si>
    <t>Jerry Dixon</t>
  </si>
  <si>
    <t>Jerry Durand</t>
  </si>
  <si>
    <t>Jerry Shively</t>
  </si>
  <si>
    <t>Jim Cosby</t>
  </si>
  <si>
    <t>Jimmy Macgregor</t>
  </si>
  <si>
    <t>Jimmy Mathison</t>
  </si>
  <si>
    <t>Jimmy Small</t>
  </si>
  <si>
    <t>Joao Lima</t>
  </si>
  <si>
    <t>Joey Trevino</t>
  </si>
  <si>
    <t>Johannes Bergqvist</t>
  </si>
  <si>
    <t>John Bowling</t>
  </si>
  <si>
    <t>John Carey</t>
  </si>
  <si>
    <t>John Frawley</t>
  </si>
  <si>
    <t>John Gillan</t>
  </si>
  <si>
    <t>John Krause</t>
  </si>
  <si>
    <t>John Lally</t>
  </si>
  <si>
    <t>John Libby</t>
  </si>
  <si>
    <t>John Michelson</t>
  </si>
  <si>
    <t>John Miller</t>
  </si>
  <si>
    <t>John Montgomery</t>
  </si>
  <si>
    <t>John Pinkley</t>
  </si>
  <si>
    <t>John Rana</t>
  </si>
  <si>
    <t>John Salisbury</t>
  </si>
  <si>
    <t>Johnathan Thomas</t>
  </si>
  <si>
    <t>Johnny Huckabee</t>
  </si>
  <si>
    <t>Johnny Mallette</t>
  </si>
  <si>
    <t>Jon Johnson</t>
  </si>
  <si>
    <t>Jonas Durr</t>
  </si>
  <si>
    <t>Jonathan Jones</t>
  </si>
  <si>
    <t>Jonathan Kitchen</t>
  </si>
  <si>
    <t>Jose Bell</t>
  </si>
  <si>
    <t>Jose Hill</t>
  </si>
  <si>
    <t>Joseph Davis</t>
  </si>
  <si>
    <t>Joseph Dimmick</t>
  </si>
  <si>
    <t>Joseph Garner</t>
  </si>
  <si>
    <t>Joseph Hebron</t>
  </si>
  <si>
    <t>Joseph Henry</t>
  </si>
  <si>
    <t>Joseph James</t>
  </si>
  <si>
    <t>Joshua Boyce</t>
  </si>
  <si>
    <t>Joshua Davis</t>
  </si>
  <si>
    <t>Joso Grgic</t>
  </si>
  <si>
    <t>Julian Ross</t>
  </si>
  <si>
    <t>Justin Harms</t>
  </si>
  <si>
    <t>Justin Long</t>
  </si>
  <si>
    <t>Justin McElroy</t>
  </si>
  <si>
    <t>Justin Zak</t>
  </si>
  <si>
    <t>Kai Morrow</t>
  </si>
  <si>
    <t>Kauan Alves</t>
  </si>
  <si>
    <t>Keith Grace</t>
  </si>
  <si>
    <t>Keith Miller</t>
  </si>
  <si>
    <t>Keith Whitney</t>
  </si>
  <si>
    <t>Kenneth Davis</t>
  </si>
  <si>
    <t>Kenneth Kurth</t>
  </si>
  <si>
    <t>Kenneth Sundberg</t>
  </si>
  <si>
    <t>Kenneth Tucker</t>
  </si>
  <si>
    <t>Kenneth Tuttle</t>
  </si>
  <si>
    <t>Kenneth Whitehead</t>
  </si>
  <si>
    <t>Kevin Legendre</t>
  </si>
  <si>
    <t>Kevin Marrufo</t>
  </si>
  <si>
    <t>Kevin Simpson</t>
  </si>
  <si>
    <t>Konstanty Czarnecki</t>
  </si>
  <si>
    <t>Lance Ratté</t>
  </si>
  <si>
    <t>Landon Jenkins</t>
  </si>
  <si>
    <t>Larry Fong</t>
  </si>
  <si>
    <t>Larry Mason</t>
  </si>
  <si>
    <t>Laurent Jaimes</t>
  </si>
  <si>
    <t>Lawrence Atkin</t>
  </si>
  <si>
    <t>Leocadio Alejandro</t>
  </si>
  <si>
    <t>Leon Navarra</t>
  </si>
  <si>
    <t>Leonard Moynihan</t>
  </si>
  <si>
    <t>Leslie Postell</t>
  </si>
  <si>
    <t>Levi Namatjira</t>
  </si>
  <si>
    <t>Liam Dunningham</t>
  </si>
  <si>
    <t>Lloyd Johnson</t>
  </si>
  <si>
    <t>Louis Barnes</t>
  </si>
  <si>
    <t>Louis Lee</t>
  </si>
  <si>
    <t>Ludvig Lundblad</t>
  </si>
  <si>
    <t>Luis Moore</t>
  </si>
  <si>
    <t>Lukáš ?Veselý</t>
  </si>
  <si>
    <t>Luke Watson</t>
  </si>
  <si>
    <t>Lyndon Baker</t>
  </si>
  <si>
    <t>Manuel Jenkins</t>
  </si>
  <si>
    <t>Manuel Sanders</t>
  </si>
  <si>
    <t>Marc McCauley</t>
  </si>
  <si>
    <t>Marceli Nowak</t>
  </si>
  <si>
    <t>Marco McKee</t>
  </si>
  <si>
    <t>Marcos Forth</t>
  </si>
  <si>
    <t>Marcus Dahl</t>
  </si>
  <si>
    <t>Mario McLaurin</t>
  </si>
  <si>
    <t>Marion Lindsay</t>
  </si>
  <si>
    <t>Mark Bowers</t>
  </si>
  <si>
    <t>Mark Bradford</t>
  </si>
  <si>
    <t>Martin Owen</t>
  </si>
  <si>
    <t>Martin Quisenberry</t>
  </si>
  <si>
    <t>Martin Rosen</t>
  </si>
  <si>
    <t>Marvin Hobbs</t>
  </si>
  <si>
    <t>Marvin Klein</t>
  </si>
  <si>
    <t>Mathias Filemonsen</t>
  </si>
  <si>
    <t>Matt Wingate</t>
  </si>
  <si>
    <t>Matthew Flemming</t>
  </si>
  <si>
    <t>Maurice Baker</t>
  </si>
  <si>
    <t>Melvin Fitzgerald</t>
  </si>
  <si>
    <t>Melvin Miller</t>
  </si>
  <si>
    <t>Michael Bonner</t>
  </si>
  <si>
    <t>Michael Canty</t>
  </si>
  <si>
    <t>Michael Gies</t>
  </si>
  <si>
    <t>Michael Jackson</t>
  </si>
  <si>
    <t>Michael Johnson</t>
  </si>
  <si>
    <t>Michael Jordan</t>
  </si>
  <si>
    <t>Michael Kern</t>
  </si>
  <si>
    <t>Michael Montenegro</t>
  </si>
  <si>
    <t>Michael Provost</t>
  </si>
  <si>
    <t>Michael Sea</t>
  </si>
  <si>
    <t>Michael Simms</t>
  </si>
  <si>
    <t>Michael Smith</t>
  </si>
  <si>
    <t>Michael Stockwell</t>
  </si>
  <si>
    <t>Michael Walker</t>
  </si>
  <si>
    <t>Michal Hašek</t>
  </si>
  <si>
    <t>Micheal Rivera</t>
  </si>
  <si>
    <t>Mieszko Zielinski</t>
  </si>
  <si>
    <t>Miguel Henderson</t>
  </si>
  <si>
    <t>Mikael Koivuniemi</t>
  </si>
  <si>
    <t>Mike Washington</t>
  </si>
  <si>
    <t>Mitchell Hoover</t>
  </si>
  <si>
    <t>Mitchell Long</t>
  </si>
  <si>
    <t>Morgan Odum</t>
  </si>
  <si>
    <t>Morris Abbott</t>
  </si>
  <si>
    <t>Morris Marrone</t>
  </si>
  <si>
    <t>Morten Lorenzen</t>
  </si>
  <si>
    <t>Muhammad McKenzie</t>
  </si>
  <si>
    <t>Myron Branch</t>
  </si>
  <si>
    <t>Nairn Stewart</t>
  </si>
  <si>
    <t>Nathan Crowder</t>
  </si>
  <si>
    <t>Neal Bancroft</t>
  </si>
  <si>
    <t>Nicholas Brumfield</t>
  </si>
  <si>
    <t>Nicholas McRae</t>
  </si>
  <si>
    <t>Noel Burnette</t>
  </si>
  <si>
    <t>Norman Hall</t>
  </si>
  <si>
    <t>Nuri Valladares</t>
  </si>
  <si>
    <t>Oliver McLaren</t>
  </si>
  <si>
    <t>Ollie O'Sullivan</t>
  </si>
  <si>
    <t>Omar Gonzales</t>
  </si>
  <si>
    <t>Oscar Robinson</t>
  </si>
  <si>
    <t>Otis Shaffer</t>
  </si>
  <si>
    <t>Patrick Dessert</t>
  </si>
  <si>
    <t>Patrick Dobson</t>
  </si>
  <si>
    <t>Patrick Glade</t>
  </si>
  <si>
    <t>Paul Clinton</t>
  </si>
  <si>
    <t>Paul Magee</t>
  </si>
  <si>
    <t>Pavel Parízek</t>
  </si>
  <si>
    <t>Perry Walker</t>
  </si>
  <si>
    <t>Peter Lugo</t>
  </si>
  <si>
    <t>Peter Tuohy</t>
  </si>
  <si>
    <t>Petr Tauchman</t>
  </si>
  <si>
    <t>Philip Thomas</t>
  </si>
  <si>
    <t>Phillip Schultz</t>
  </si>
  <si>
    <t>Rajko Brkic</t>
  </si>
  <si>
    <t>Ralph Reily</t>
  </si>
  <si>
    <t>Randall Bolden</t>
  </si>
  <si>
    <t>Randy Krebs</t>
  </si>
  <si>
    <t>Rasmus Zeeb</t>
  </si>
  <si>
    <t>Raymond Dragoo</t>
  </si>
  <si>
    <t>Raymond Gilbert</t>
  </si>
  <si>
    <t>Raymond Henry</t>
  </si>
  <si>
    <t>Raymond Presley</t>
  </si>
  <si>
    <t>Raymond Saunders</t>
  </si>
  <si>
    <t>Reginald Lee</t>
  </si>
  <si>
    <t>René Pitre</t>
  </si>
  <si>
    <t>Ricardo Cooper</t>
  </si>
  <si>
    <t>Richard Barnes</t>
  </si>
  <si>
    <t>Richard Bish</t>
  </si>
  <si>
    <t>Richard Davis</t>
  </si>
  <si>
    <t>Richard Desantis</t>
  </si>
  <si>
    <t>Richard Dingman</t>
  </si>
  <si>
    <t>Richard Griffin</t>
  </si>
  <si>
    <t>Richard Huggins</t>
  </si>
  <si>
    <t>Richard Jensen</t>
  </si>
  <si>
    <t>Richard Mosley</t>
  </si>
  <si>
    <t>Richard Parker</t>
  </si>
  <si>
    <t>Richard Smith</t>
  </si>
  <si>
    <t>Ricky Hayes</t>
  </si>
  <si>
    <t>Robbie Miller</t>
  </si>
  <si>
    <t>Robert Best</t>
  </si>
  <si>
    <t>Robert Blackwell</t>
  </si>
  <si>
    <t>Robert Cronk</t>
  </si>
  <si>
    <t>Robert Davis</t>
  </si>
  <si>
    <t>Robert Demartino</t>
  </si>
  <si>
    <t>Robert Emrich</t>
  </si>
  <si>
    <t>Robert Green</t>
  </si>
  <si>
    <t>Robert Holland</t>
  </si>
  <si>
    <t>Robert Huerta</t>
  </si>
  <si>
    <t>Robert Jacob</t>
  </si>
  <si>
    <t>Robert Meyers</t>
  </si>
  <si>
    <t>Robert Rowley</t>
  </si>
  <si>
    <t>Robert Weinberg</t>
  </si>
  <si>
    <t>Robert Whitford</t>
  </si>
  <si>
    <t>Robert Wilson</t>
  </si>
  <si>
    <t>Roberto Jones</t>
  </si>
  <si>
    <t>Roger Bonds</t>
  </si>
  <si>
    <t>Roger Matheney</t>
  </si>
  <si>
    <t>Roger Pon</t>
  </si>
  <si>
    <t>Roger Young</t>
  </si>
  <si>
    <t>Romeo Day</t>
  </si>
  <si>
    <t>Ronald Rice</t>
  </si>
  <si>
    <t>Ronny Alston</t>
  </si>
  <si>
    <t>Rory Bleakley</t>
  </si>
  <si>
    <t>Rosendo Lamm</t>
  </si>
  <si>
    <t>Rosendo Wolf</t>
  </si>
  <si>
    <t>Roy Dunne</t>
  </si>
  <si>
    <t>Russell Roberts</t>
  </si>
  <si>
    <t>Samual Day</t>
  </si>
  <si>
    <t>Samuel Lewis</t>
  </si>
  <si>
    <t>Scott Cole</t>
  </si>
  <si>
    <t>Scott Manor</t>
  </si>
  <si>
    <t>Scott Webb</t>
  </si>
  <si>
    <t>Sebastian Dahl</t>
  </si>
  <si>
    <t>Seth Torode</t>
  </si>
  <si>
    <t>Shane Harry</t>
  </si>
  <si>
    <t>Shane Laduke</t>
  </si>
  <si>
    <t>Shaun Steele</t>
  </si>
  <si>
    <t>Søren Enoksen</t>
  </si>
  <si>
    <t>Stephen Guidry</t>
  </si>
  <si>
    <t>Steve Andrews</t>
  </si>
  <si>
    <t>Steve Berrios</t>
  </si>
  <si>
    <t>Steve Caulfield</t>
  </si>
  <si>
    <t>Steven Ma</t>
  </si>
  <si>
    <t>Stipe Pavicic</t>
  </si>
  <si>
    <t>Sven Horvat</t>
  </si>
  <si>
    <t>Swen Herrmann</t>
  </si>
  <si>
    <t>Teuvo Nikkola</t>
  </si>
  <si>
    <t>Thomas Barb</t>
  </si>
  <si>
    <t>Thomas Brungardt</t>
  </si>
  <si>
    <t>Thomas Donlon</t>
  </si>
  <si>
    <t>Thomas Engle</t>
  </si>
  <si>
    <t>Thomas Graham</t>
  </si>
  <si>
    <t>Thomas Hines</t>
  </si>
  <si>
    <t>Thomas McElhannon</t>
  </si>
  <si>
    <t>Thomas Morita</t>
  </si>
  <si>
    <t>Thomas Myers</t>
  </si>
  <si>
    <t>Thomas Obregon</t>
  </si>
  <si>
    <t>Thomas Temple</t>
  </si>
  <si>
    <t>Thomas Williams</t>
  </si>
  <si>
    <t>Thomas Yim</t>
  </si>
  <si>
    <t>Thorsten Fenstermacher</t>
  </si>
  <si>
    <t>Timothy Alvarez</t>
  </si>
  <si>
    <t>Timothy Foley</t>
  </si>
  <si>
    <t>Timothy Hall</t>
  </si>
  <si>
    <t>Todd Mendez</t>
  </si>
  <si>
    <t>Toivo Äärilä</t>
  </si>
  <si>
    <t>Tom Kohler</t>
  </si>
  <si>
    <t>Tommy Parker</t>
  </si>
  <si>
    <t>Tracy Richter</t>
  </si>
  <si>
    <t>Travis Denman</t>
  </si>
  <si>
    <t>Travis Ingram</t>
  </si>
  <si>
    <t>Troy Sutton</t>
  </si>
  <si>
    <t>Ulrich Urner</t>
  </si>
  <si>
    <t>Ulysses Gunn</t>
  </si>
  <si>
    <t>Václav Voves</t>
  </si>
  <si>
    <t>Vernon Domingo</t>
  </si>
  <si>
    <t>Vernon Keaton</t>
  </si>
  <si>
    <t>Victor Holton</t>
  </si>
  <si>
    <t>Vincent Elliott</t>
  </si>
  <si>
    <t>Vincent Lanza</t>
  </si>
  <si>
    <t>Virgil Villegas</t>
  </si>
  <si>
    <t>Walter Elder</t>
  </si>
  <si>
    <t>Walter Hamilton</t>
  </si>
  <si>
    <t>Walter Holmes</t>
  </si>
  <si>
    <t>Walter Parker</t>
  </si>
  <si>
    <t>Warren Christensen</t>
  </si>
  <si>
    <t>Wayne Snider</t>
  </si>
  <si>
    <t>Wayne Wallace</t>
  </si>
  <si>
    <t>Wilfredo Pitts</t>
  </si>
  <si>
    <t>William Bazin</t>
  </si>
  <si>
    <t>William Buck</t>
  </si>
  <si>
    <t>William Clarke</t>
  </si>
  <si>
    <t>William Coleman</t>
  </si>
  <si>
    <t>William Roberts</t>
  </si>
  <si>
    <t>William Romriell</t>
  </si>
  <si>
    <t>William Runge</t>
  </si>
  <si>
    <t>William Saldana</t>
  </si>
  <si>
    <t>William Simmons</t>
  </si>
  <si>
    <t>Willie Pottorff</t>
  </si>
  <si>
    <t>Willie Weber</t>
  </si>
  <si>
    <t>Wilson Stanley</t>
  </si>
  <si>
    <t>Yamal Navarrete</t>
  </si>
  <si>
    <t>Yusuf Scott</t>
  </si>
  <si>
    <t>Yves Busson</t>
  </si>
  <si>
    <t>Dim_Customer[CustomerID]</t>
  </si>
  <si>
    <t>Dim_Customer[CustomerGender]</t>
  </si>
  <si>
    <t>Dim_Customer[CustomerName]</t>
  </si>
  <si>
    <t>Dim_Customer[CustomerCity]</t>
  </si>
  <si>
    <t>Dim_Customer[CustomerStateCode]</t>
  </si>
  <si>
    <t>Dim_Customer[CustomerState]</t>
  </si>
  <si>
    <t>Dim_Customer[CustomerZip]</t>
  </si>
  <si>
    <t>Dim_Customer[CustomerCountry]</t>
  </si>
  <si>
    <t>Dim_Customer[CustomerContinent]</t>
  </si>
  <si>
    <t>Dim_Customer[CustomerDOB]</t>
  </si>
  <si>
    <t>Dim_Customer[Age]</t>
  </si>
  <si>
    <t>Dim_Customer[Age Group]</t>
  </si>
  <si>
    <t>Los Angeles</t>
  </si>
  <si>
    <t>CA</t>
  </si>
  <si>
    <t>California</t>
  </si>
  <si>
    <t>90017</t>
  </si>
  <si>
    <t>North America</t>
  </si>
  <si>
    <t>90071</t>
  </si>
  <si>
    <t>90046</t>
  </si>
  <si>
    <t>90063</t>
  </si>
  <si>
    <t>90014</t>
  </si>
  <si>
    <t>90022</t>
  </si>
  <si>
    <t>90067</t>
  </si>
  <si>
    <t>90013</t>
  </si>
  <si>
    <t>90042</t>
  </si>
  <si>
    <t>90007</t>
  </si>
  <si>
    <t>90031</t>
  </si>
  <si>
    <t>90044</t>
  </si>
  <si>
    <t>90036</t>
  </si>
  <si>
    <t>Auberry</t>
  </si>
  <si>
    <t>93602</t>
  </si>
  <si>
    <t>Salinas</t>
  </si>
  <si>
    <t>93901</t>
  </si>
  <si>
    <t>Escondido</t>
  </si>
  <si>
    <t>92025</t>
  </si>
  <si>
    <t>San Diego</t>
  </si>
  <si>
    <t>92103</t>
  </si>
  <si>
    <t>Sacramento</t>
  </si>
  <si>
    <t>95815</t>
  </si>
  <si>
    <t>Muscoy</t>
  </si>
  <si>
    <t>92407</t>
  </si>
  <si>
    <t>Irvine</t>
  </si>
  <si>
    <t>92614</t>
  </si>
  <si>
    <t>Reseda</t>
  </si>
  <si>
    <t>91335</t>
  </si>
  <si>
    <t>San Ramon</t>
  </si>
  <si>
    <t>94583</t>
  </si>
  <si>
    <t>95814</t>
  </si>
  <si>
    <t>Oakland</t>
  </si>
  <si>
    <t>94612</t>
  </si>
  <si>
    <t>San Jose</t>
  </si>
  <si>
    <t>95113</t>
  </si>
  <si>
    <t>Baldwin Park</t>
  </si>
  <si>
    <t>91706</t>
  </si>
  <si>
    <t>Folsom</t>
  </si>
  <si>
    <t>95630</t>
  </si>
  <si>
    <t>Downey</t>
  </si>
  <si>
    <t>90241</t>
  </si>
  <si>
    <t>Sunnyvale</t>
  </si>
  <si>
    <t>94089</t>
  </si>
  <si>
    <t>Greenville</t>
  </si>
  <si>
    <t>95947</t>
  </si>
  <si>
    <t>Walnut Creek</t>
  </si>
  <si>
    <t>94596</t>
  </si>
  <si>
    <t>95134</t>
  </si>
  <si>
    <t>95826</t>
  </si>
  <si>
    <t>Baywood Park</t>
  </si>
  <si>
    <t>93401</t>
  </si>
  <si>
    <t>La Mesa</t>
  </si>
  <si>
    <t>91941</t>
  </si>
  <si>
    <t>Anaheim</t>
  </si>
  <si>
    <t>92805</t>
  </si>
  <si>
    <t>Pomona</t>
  </si>
  <si>
    <t>91766</t>
  </si>
  <si>
    <t>San Bruno</t>
  </si>
  <si>
    <t>94066</t>
  </si>
  <si>
    <t>Burbank</t>
  </si>
  <si>
    <t>91504</t>
  </si>
  <si>
    <t>Bakersfield</t>
  </si>
  <si>
    <t>93301</t>
  </si>
  <si>
    <t>Santa Fe Springs</t>
  </si>
  <si>
    <t>90670</t>
  </si>
  <si>
    <t>92804</t>
  </si>
  <si>
    <t>Covina</t>
  </si>
  <si>
    <t>91723</t>
  </si>
  <si>
    <t>Mira Loma</t>
  </si>
  <si>
    <t>91752</t>
  </si>
  <si>
    <t>Santa Clara</t>
  </si>
  <si>
    <t>95054</t>
  </si>
  <si>
    <t>Redwood City</t>
  </si>
  <si>
    <t>94063</t>
  </si>
  <si>
    <t>Milpitas</t>
  </si>
  <si>
    <t>95035</t>
  </si>
  <si>
    <t>Fresno</t>
  </si>
  <si>
    <t>93721</t>
  </si>
  <si>
    <t>Dublin</t>
  </si>
  <si>
    <t>94568</t>
  </si>
  <si>
    <t>93706</t>
  </si>
  <si>
    <t>Ventura</t>
  </si>
  <si>
    <t>93003</t>
  </si>
  <si>
    <t>Gardena</t>
  </si>
  <si>
    <t>90247</t>
  </si>
  <si>
    <t>92801</t>
  </si>
  <si>
    <t>Antioch</t>
  </si>
  <si>
    <t>94509</t>
  </si>
  <si>
    <t>95821</t>
  </si>
  <si>
    <t>Stockton</t>
  </si>
  <si>
    <t>95204</t>
  </si>
  <si>
    <t>Santa Rosa</t>
  </si>
  <si>
    <t>95407</t>
  </si>
  <si>
    <t>San Francisco</t>
  </si>
  <si>
    <t>94110</t>
  </si>
  <si>
    <t>92109</t>
  </si>
  <si>
    <t>Fullerton</t>
  </si>
  <si>
    <t>93632</t>
  </si>
  <si>
    <t>Scotts Valley</t>
  </si>
  <si>
    <t>95066</t>
  </si>
  <si>
    <t>Burlingame</t>
  </si>
  <si>
    <t>94010</t>
  </si>
  <si>
    <t>Alhambra</t>
  </si>
  <si>
    <t>91801</t>
  </si>
  <si>
    <t>94108</t>
  </si>
  <si>
    <t>Hayward</t>
  </si>
  <si>
    <t>94545</t>
  </si>
  <si>
    <t>Miramonte</t>
  </si>
  <si>
    <t>93641</t>
  </si>
  <si>
    <t>City Of Commerce</t>
  </si>
  <si>
    <t>90040</t>
  </si>
  <si>
    <t>92073</t>
  </si>
  <si>
    <t>Oceanside</t>
  </si>
  <si>
    <t>92054</t>
  </si>
  <si>
    <t>94104</t>
  </si>
  <si>
    <t>92714</t>
  </si>
  <si>
    <t>Long Beach</t>
  </si>
  <si>
    <t>90802</t>
  </si>
  <si>
    <t>Fremont</t>
  </si>
  <si>
    <t>94536</t>
  </si>
  <si>
    <t>93710</t>
  </si>
  <si>
    <t>Menlo Park</t>
  </si>
  <si>
    <t>94025</t>
  </si>
  <si>
    <t>95110</t>
  </si>
  <si>
    <t>94124</t>
  </si>
  <si>
    <t>92111</t>
  </si>
  <si>
    <t>Bishop</t>
  </si>
  <si>
    <t>93514</t>
  </si>
  <si>
    <t>Corona</t>
  </si>
  <si>
    <t>91720</t>
  </si>
  <si>
    <t>Sherman Oaks</t>
  </si>
  <si>
    <t>91403</t>
  </si>
  <si>
    <t>Lake Los Angeles</t>
  </si>
  <si>
    <t>93550</t>
  </si>
  <si>
    <t>Los Altos</t>
  </si>
  <si>
    <t>94022</t>
  </si>
  <si>
    <t>Anderson</t>
  </si>
  <si>
    <t>96007</t>
  </si>
  <si>
    <t>94539</t>
  </si>
  <si>
    <t>92121</t>
  </si>
  <si>
    <t>92123</t>
  </si>
  <si>
    <t>Modesto</t>
  </si>
  <si>
    <t>95354</t>
  </si>
  <si>
    <t>Riverside</t>
  </si>
  <si>
    <t>92501</t>
  </si>
  <si>
    <t>92503</t>
  </si>
  <si>
    <t>San Rafael</t>
  </si>
  <si>
    <t>94903</t>
  </si>
  <si>
    <t>Clarksburg</t>
  </si>
  <si>
    <t>95612</t>
  </si>
  <si>
    <t>90248</t>
  </si>
  <si>
    <t>95202</t>
  </si>
  <si>
    <t>92632</t>
  </si>
  <si>
    <t>Vista</t>
  </si>
  <si>
    <t>92083</t>
  </si>
  <si>
    <t>Santa Barbara</t>
  </si>
  <si>
    <t>93101</t>
  </si>
  <si>
    <t>Mission Viejo</t>
  </si>
  <si>
    <t>92692</t>
  </si>
  <si>
    <t>94103</t>
  </si>
  <si>
    <t>San Fernando</t>
  </si>
  <si>
    <t>91340</t>
  </si>
  <si>
    <t>Palm Springs</t>
  </si>
  <si>
    <t>92262</t>
  </si>
  <si>
    <t>Bell</t>
  </si>
  <si>
    <t>90201</t>
  </si>
  <si>
    <t>Nicasio</t>
  </si>
  <si>
    <t>94946</t>
  </si>
  <si>
    <t>Rancho Cordova</t>
  </si>
  <si>
    <t>95670</t>
  </si>
  <si>
    <t>Santa Ana</t>
  </si>
  <si>
    <t>92704</t>
  </si>
  <si>
    <t>95135</t>
  </si>
  <si>
    <t>92618</t>
  </si>
  <si>
    <t>95742</t>
  </si>
  <si>
    <t>West Los Angeles</t>
  </si>
  <si>
    <t>90025</t>
  </si>
  <si>
    <t>94086</t>
  </si>
  <si>
    <t>Diamond Bar</t>
  </si>
  <si>
    <t>91765</t>
  </si>
  <si>
    <t>Ontario</t>
  </si>
  <si>
    <t>91761</t>
  </si>
  <si>
    <t>Westminster</t>
  </si>
  <si>
    <t>92683</t>
  </si>
  <si>
    <t>91762</t>
  </si>
  <si>
    <t>El Cajon</t>
  </si>
  <si>
    <t>92020</t>
  </si>
  <si>
    <t>North Hollywood</t>
  </si>
  <si>
    <t>91601</t>
  </si>
  <si>
    <t>Chula Vista</t>
  </si>
  <si>
    <t>92010</t>
  </si>
  <si>
    <t>Northridge</t>
  </si>
  <si>
    <t>91324</t>
  </si>
  <si>
    <t>Arroyo Grande</t>
  </si>
  <si>
    <t>93420</t>
  </si>
  <si>
    <t>Torrance</t>
  </si>
  <si>
    <t>90501</t>
  </si>
  <si>
    <t>San Bernardino</t>
  </si>
  <si>
    <t>92401</t>
  </si>
  <si>
    <t>Berkeley</t>
  </si>
  <si>
    <t>94707</t>
  </si>
  <si>
    <t>Simi Valley</t>
  </si>
  <si>
    <t>93065</t>
  </si>
  <si>
    <t>Concord</t>
  </si>
  <si>
    <t>94520</t>
  </si>
  <si>
    <t>San Mateo</t>
  </si>
  <si>
    <t>94403</t>
  </si>
  <si>
    <t>94704</t>
  </si>
  <si>
    <t>El Toro</t>
  </si>
  <si>
    <t>92630</t>
  </si>
  <si>
    <t>95131</t>
  </si>
  <si>
    <t>Richmond</t>
  </si>
  <si>
    <t>94801</t>
  </si>
  <si>
    <t>Camarillo</t>
  </si>
  <si>
    <t>93010</t>
  </si>
  <si>
    <t>Palo Alto</t>
  </si>
  <si>
    <t>94301</t>
  </si>
  <si>
    <t>2110</t>
  </si>
  <si>
    <t>Palmdale</t>
  </si>
  <si>
    <t>El Monte</t>
  </si>
  <si>
    <t>91731</t>
  </si>
  <si>
    <t>94609</t>
  </si>
  <si>
    <t>Santa Monica</t>
  </si>
  <si>
    <t>90405</t>
  </si>
  <si>
    <t>95207</t>
  </si>
  <si>
    <t>Brentwood</t>
  </si>
  <si>
    <t>94513</t>
  </si>
  <si>
    <t>Pasadena</t>
  </si>
  <si>
    <t>91107</t>
  </si>
  <si>
    <t>Grass Valley</t>
  </si>
  <si>
    <t>95945</t>
  </si>
  <si>
    <t>Buena Park</t>
  </si>
  <si>
    <t>90621</t>
  </si>
  <si>
    <t>Calipatria</t>
  </si>
  <si>
    <t>92233</t>
  </si>
  <si>
    <t>Redding</t>
  </si>
  <si>
    <t>96001</t>
  </si>
  <si>
    <t>92126</t>
  </si>
  <si>
    <t>95118</t>
  </si>
  <si>
    <t>Beverly Hills</t>
  </si>
  <si>
    <t>90210</t>
  </si>
  <si>
    <t>Moreno Valley</t>
  </si>
  <si>
    <t>92553</t>
  </si>
  <si>
    <t>Sylmar</t>
  </si>
  <si>
    <t>91342</t>
  </si>
  <si>
    <t>Sanger</t>
  </si>
  <si>
    <t>93657</t>
  </si>
  <si>
    <t>Happy Camp</t>
  </si>
  <si>
    <t>96039</t>
  </si>
  <si>
    <t>95050</t>
  </si>
  <si>
    <t>Hermosa Beach</t>
  </si>
  <si>
    <t>90254</t>
  </si>
  <si>
    <t>94107</t>
  </si>
  <si>
    <t>El Segundo</t>
  </si>
  <si>
    <t>90245</t>
  </si>
  <si>
    <t>Lincoln</t>
  </si>
  <si>
    <t>95648</t>
  </si>
  <si>
    <t>92410</t>
  </si>
  <si>
    <t>91502</t>
  </si>
  <si>
    <t>Larkspur</t>
  </si>
  <si>
    <t>94939</t>
  </si>
  <si>
    <t>Bermuda Dunes</t>
  </si>
  <si>
    <t>92203</t>
  </si>
  <si>
    <t>Fair Oaks</t>
  </si>
  <si>
    <t>95628</t>
  </si>
  <si>
    <t>Monterey</t>
  </si>
  <si>
    <t>95940</t>
  </si>
  <si>
    <t>Vacaville</t>
  </si>
  <si>
    <t>95688</t>
  </si>
  <si>
    <t>Vallejo</t>
  </si>
  <si>
    <t>94590</t>
  </si>
  <si>
    <t>Hercules</t>
  </si>
  <si>
    <t>94547</t>
  </si>
  <si>
    <t>95219</t>
  </si>
  <si>
    <t>Wishon</t>
  </si>
  <si>
    <t>93664</t>
  </si>
  <si>
    <t>Greenfield</t>
  </si>
  <si>
    <t>93927</t>
  </si>
  <si>
    <t>Alameda</t>
  </si>
  <si>
    <t>94501</t>
  </si>
  <si>
    <t>94260</t>
  </si>
  <si>
    <t>Crowley Lake</t>
  </si>
  <si>
    <t>93307</t>
  </si>
  <si>
    <t>92507</t>
  </si>
  <si>
    <t>Petaluma</t>
  </si>
  <si>
    <t>94952</t>
  </si>
  <si>
    <t>Rancho Cucamonga</t>
  </si>
  <si>
    <t>91730</t>
  </si>
  <si>
    <t>Pleasanton</t>
  </si>
  <si>
    <t>94588</t>
  </si>
  <si>
    <t>Paradise</t>
  </si>
  <si>
    <t>95969</t>
  </si>
  <si>
    <t>San Luis Obispo</t>
  </si>
  <si>
    <t>Rancho Dominguez</t>
  </si>
  <si>
    <t>90220</t>
  </si>
  <si>
    <t>94901</t>
  </si>
  <si>
    <t>Earlimart</t>
  </si>
  <si>
    <t>93219</t>
  </si>
  <si>
    <t>93711</t>
  </si>
  <si>
    <t>Monte Rio</t>
  </si>
  <si>
    <t>95462</t>
  </si>
  <si>
    <t>Paso Robles</t>
  </si>
  <si>
    <t>93446</t>
  </si>
  <si>
    <t>93308</t>
  </si>
  <si>
    <t>Walnut</t>
  </si>
  <si>
    <t>91789</t>
  </si>
  <si>
    <t>Hollister</t>
  </si>
  <si>
    <t>95023</t>
  </si>
  <si>
    <t>Rancho Mirage</t>
  </si>
  <si>
    <t>92270</t>
  </si>
  <si>
    <t>Colton</t>
  </si>
  <si>
    <t>92324</t>
  </si>
  <si>
    <t>94143</t>
  </si>
  <si>
    <t>Oakhurst</t>
  </si>
  <si>
    <t>93644</t>
  </si>
  <si>
    <t>Los Gatos</t>
  </si>
  <si>
    <t>95030</t>
  </si>
  <si>
    <t>94607</t>
  </si>
  <si>
    <t>91505</t>
  </si>
  <si>
    <t>Woodland Hills</t>
  </si>
  <si>
    <t>91303</t>
  </si>
  <si>
    <t>Mountain View</t>
  </si>
  <si>
    <t>94041</t>
  </si>
  <si>
    <t>94105</t>
  </si>
  <si>
    <t>Caruthers</t>
  </si>
  <si>
    <t>93609</t>
  </si>
  <si>
    <t>China Lake</t>
  </si>
  <si>
    <t>93555</t>
  </si>
  <si>
    <t>92117</t>
  </si>
  <si>
    <t>Orange</t>
  </si>
  <si>
    <t>92668</t>
  </si>
  <si>
    <t>94112</t>
  </si>
  <si>
    <t>Benicia</t>
  </si>
  <si>
    <t>94510</t>
  </si>
  <si>
    <t>Culver City</t>
  </si>
  <si>
    <t>90232</t>
  </si>
  <si>
    <t>Carlsbad</t>
  </si>
  <si>
    <t>92008</t>
  </si>
  <si>
    <t>92105</t>
  </si>
  <si>
    <t>92101</t>
  </si>
  <si>
    <t>Challenge</t>
  </si>
  <si>
    <t>95925</t>
  </si>
  <si>
    <t>Yreka</t>
  </si>
  <si>
    <t>96097</t>
  </si>
  <si>
    <t>Union City</t>
  </si>
  <si>
    <t>94587</t>
  </si>
  <si>
    <t>92664</t>
  </si>
  <si>
    <t>Bellflower</t>
  </si>
  <si>
    <t>90706</t>
  </si>
  <si>
    <t>Brisbane</t>
  </si>
  <si>
    <t>94005</t>
  </si>
  <si>
    <t>Azusa</t>
  </si>
  <si>
    <t>91702</t>
  </si>
  <si>
    <t>Mugu</t>
  </si>
  <si>
    <t>93033</t>
  </si>
  <si>
    <t>Chico</t>
  </si>
  <si>
    <t>95928</t>
  </si>
  <si>
    <t>Redlands</t>
  </si>
  <si>
    <t>92373</t>
  </si>
  <si>
    <t>Loyalton</t>
  </si>
  <si>
    <t>96118</t>
  </si>
  <si>
    <t>92110</t>
  </si>
  <si>
    <t>94306</t>
  </si>
  <si>
    <t>Boron</t>
  </si>
  <si>
    <t>93516</t>
  </si>
  <si>
    <t>San Leandro</t>
  </si>
  <si>
    <t>94578</t>
  </si>
  <si>
    <t>90401</t>
  </si>
  <si>
    <t>Fortuna</t>
  </si>
  <si>
    <t>95540</t>
  </si>
  <si>
    <t>Garden Grove</t>
  </si>
  <si>
    <t>92643</t>
  </si>
  <si>
    <t>Ramona</t>
  </si>
  <si>
    <t>92065</t>
  </si>
  <si>
    <t>French Camp</t>
  </si>
  <si>
    <t>95231</t>
  </si>
  <si>
    <t>Rohnert Park</t>
  </si>
  <si>
    <t>94928</t>
  </si>
  <si>
    <t>Mcclellan Afb</t>
  </si>
  <si>
    <t>95652</t>
  </si>
  <si>
    <t>Perris</t>
  </si>
  <si>
    <t>92370</t>
  </si>
  <si>
    <t>Tomales</t>
  </si>
  <si>
    <t>91971</t>
  </si>
  <si>
    <t>Cloverdale</t>
  </si>
  <si>
    <t>95425</t>
  </si>
  <si>
    <t>92701</t>
  </si>
  <si>
    <t>Sonora</t>
  </si>
  <si>
    <t>95370</t>
  </si>
  <si>
    <t>Rancho Santa Margarita</t>
  </si>
  <si>
    <t>92688</t>
  </si>
  <si>
    <t>Bear Valley Springs</t>
  </si>
  <si>
    <t>93561</t>
  </si>
  <si>
    <t>Rocklin</t>
  </si>
  <si>
    <t>95677</t>
  </si>
  <si>
    <t>92770</t>
  </si>
  <si>
    <t>95401</t>
  </si>
  <si>
    <t>Murrieta</t>
  </si>
  <si>
    <t>92562</t>
  </si>
  <si>
    <t>Austin</t>
  </si>
  <si>
    <t>TX</t>
  </si>
  <si>
    <t>Texas</t>
  </si>
  <si>
    <t>78756</t>
  </si>
  <si>
    <t>Cleburne</t>
  </si>
  <si>
    <t>76031</t>
  </si>
  <si>
    <t>Dallas</t>
  </si>
  <si>
    <t>75240</t>
  </si>
  <si>
    <t>Arlington</t>
  </si>
  <si>
    <t>76011</t>
  </si>
  <si>
    <t>Coldwater</t>
  </si>
  <si>
    <t>79022</t>
  </si>
  <si>
    <t>Corpus Christi</t>
  </si>
  <si>
    <t>78476</t>
  </si>
  <si>
    <t>Myra</t>
  </si>
  <si>
    <t>76253</t>
  </si>
  <si>
    <t>75238</t>
  </si>
  <si>
    <t>78401</t>
  </si>
  <si>
    <t>San Antonio</t>
  </si>
  <si>
    <t>78258</t>
  </si>
  <si>
    <t>Beckville</t>
  </si>
  <si>
    <t>75631</t>
  </si>
  <si>
    <t>Burnet</t>
  </si>
  <si>
    <t>78611</t>
  </si>
  <si>
    <t>78209</t>
  </si>
  <si>
    <t>Frisco</t>
  </si>
  <si>
    <t>75034</t>
  </si>
  <si>
    <t>Cresson</t>
  </si>
  <si>
    <t>76035</t>
  </si>
  <si>
    <t>Fabens</t>
  </si>
  <si>
    <t>79838</t>
  </si>
  <si>
    <t>Beaumont</t>
  </si>
  <si>
    <t>77701</t>
  </si>
  <si>
    <t>Dorchester</t>
  </si>
  <si>
    <t>75459</t>
  </si>
  <si>
    <t>Bon Wier</t>
  </si>
  <si>
    <t>75928</t>
  </si>
  <si>
    <t>Wichita Falls</t>
  </si>
  <si>
    <t>76301</t>
  </si>
  <si>
    <t>Bryan</t>
  </si>
  <si>
    <t>77803</t>
  </si>
  <si>
    <t>Plum</t>
  </si>
  <si>
    <t>78952</t>
  </si>
  <si>
    <t>Denison</t>
  </si>
  <si>
    <t>75020</t>
  </si>
  <si>
    <t>Winnsboro</t>
  </si>
  <si>
    <t>75494</t>
  </si>
  <si>
    <t>Star</t>
  </si>
  <si>
    <t>76880</t>
  </si>
  <si>
    <t>75207</t>
  </si>
  <si>
    <t>Irving</t>
  </si>
  <si>
    <t>75062</t>
  </si>
  <si>
    <t>Aspermont</t>
  </si>
  <si>
    <t>79502</t>
  </si>
  <si>
    <t>Aubrey</t>
  </si>
  <si>
    <t>76227</t>
  </si>
  <si>
    <t>78221</t>
  </si>
  <si>
    <t>78217</t>
  </si>
  <si>
    <t>78746</t>
  </si>
  <si>
    <t>75202</t>
  </si>
  <si>
    <t>78205</t>
  </si>
  <si>
    <t>Fort Worth</t>
  </si>
  <si>
    <t>76102</t>
  </si>
  <si>
    <t>Midland</t>
  </si>
  <si>
    <t>79701</t>
  </si>
  <si>
    <t>75204</t>
  </si>
  <si>
    <t>Lubbock</t>
  </si>
  <si>
    <t>79401</t>
  </si>
  <si>
    <t>Spur</t>
  </si>
  <si>
    <t>79370</t>
  </si>
  <si>
    <t>75219</t>
  </si>
  <si>
    <t>Plano</t>
  </si>
  <si>
    <t>75074</t>
  </si>
  <si>
    <t>Allen</t>
  </si>
  <si>
    <t>75002</t>
  </si>
  <si>
    <t>75247</t>
  </si>
  <si>
    <t>75760</t>
  </si>
  <si>
    <t>Sullivan City</t>
  </si>
  <si>
    <t>78595</t>
  </si>
  <si>
    <t>Girard</t>
  </si>
  <si>
    <t>79518</t>
  </si>
  <si>
    <t>Abilene</t>
  </si>
  <si>
    <t>79602</t>
  </si>
  <si>
    <t>El Paso</t>
  </si>
  <si>
    <t>79901</t>
  </si>
  <si>
    <t>Sugar Land</t>
  </si>
  <si>
    <t>77478</t>
  </si>
  <si>
    <t>San Marcos</t>
  </si>
  <si>
    <t>78666</t>
  </si>
  <si>
    <t>78238</t>
  </si>
  <si>
    <t>78701</t>
  </si>
  <si>
    <t>Del Rio</t>
  </si>
  <si>
    <t>78840</t>
  </si>
  <si>
    <t>Jim Hogg</t>
  </si>
  <si>
    <t>75783</t>
  </si>
  <si>
    <t>Carrollton</t>
  </si>
  <si>
    <t>75006</t>
  </si>
  <si>
    <t>Anton</t>
  </si>
  <si>
    <t>79313</t>
  </si>
  <si>
    <t>San Angelo</t>
  </si>
  <si>
    <t>76904</t>
  </si>
  <si>
    <t>Grand Prairie</t>
  </si>
  <si>
    <t>75051</t>
  </si>
  <si>
    <t>78729</t>
  </si>
  <si>
    <t>Bastrop</t>
  </si>
  <si>
    <t>Stephenville</t>
  </si>
  <si>
    <t>76401</t>
  </si>
  <si>
    <t>78201</t>
  </si>
  <si>
    <t>Laredo</t>
  </si>
  <si>
    <t>78040</t>
  </si>
  <si>
    <t>Harlingen</t>
  </si>
  <si>
    <t>78550</t>
  </si>
  <si>
    <t>Princeton</t>
  </si>
  <si>
    <t>75000</t>
  </si>
  <si>
    <t>Waco</t>
  </si>
  <si>
    <t>76706</t>
  </si>
  <si>
    <t>Wimberley</t>
  </si>
  <si>
    <t>78676</t>
  </si>
  <si>
    <t>Tharp</t>
  </si>
  <si>
    <t>79009</t>
  </si>
  <si>
    <t>79601</t>
  </si>
  <si>
    <t>Texarkana</t>
  </si>
  <si>
    <t>75507</t>
  </si>
  <si>
    <t>78240</t>
  </si>
  <si>
    <t>San Augustine</t>
  </si>
  <si>
    <t>75972</t>
  </si>
  <si>
    <t>Mcallen</t>
  </si>
  <si>
    <t>78501</t>
  </si>
  <si>
    <t>78212</t>
  </si>
  <si>
    <t>Mesquite</t>
  </si>
  <si>
    <t>75149</t>
  </si>
  <si>
    <t>Stafford</t>
  </si>
  <si>
    <t>77477</t>
  </si>
  <si>
    <t>75401</t>
  </si>
  <si>
    <t>Christine</t>
  </si>
  <si>
    <t>78012</t>
  </si>
  <si>
    <t>Waxahachie</t>
  </si>
  <si>
    <t>75165</t>
  </si>
  <si>
    <t>Port Isabel</t>
  </si>
  <si>
    <t>78578</t>
  </si>
  <si>
    <t>78405</t>
  </si>
  <si>
    <t>Porter</t>
  </si>
  <si>
    <t>77365</t>
  </si>
  <si>
    <t>75024</t>
  </si>
  <si>
    <t>Garland</t>
  </si>
  <si>
    <t>75040</t>
  </si>
  <si>
    <t>78723</t>
  </si>
  <si>
    <t>Royce Cityt</t>
  </si>
  <si>
    <t>75089</t>
  </si>
  <si>
    <t>Temple</t>
  </si>
  <si>
    <t>76501</t>
  </si>
  <si>
    <t>76010</t>
  </si>
  <si>
    <t>75038</t>
  </si>
  <si>
    <t>Scurry</t>
  </si>
  <si>
    <t>75158</t>
  </si>
  <si>
    <t>La Porte</t>
  </si>
  <si>
    <t>77571</t>
  </si>
  <si>
    <t>79905</t>
  </si>
  <si>
    <t>75287</t>
  </si>
  <si>
    <t>Cypress Springs</t>
  </si>
  <si>
    <t>77708</t>
  </si>
  <si>
    <t>Atascosa</t>
  </si>
  <si>
    <t>78002</t>
  </si>
  <si>
    <t>Conroe</t>
  </si>
  <si>
    <t>77301</t>
  </si>
  <si>
    <t>Texas City</t>
  </si>
  <si>
    <t>77591</t>
  </si>
  <si>
    <t>78704</t>
  </si>
  <si>
    <t>78213</t>
  </si>
  <si>
    <t>75248</t>
  </si>
  <si>
    <t>76116</t>
  </si>
  <si>
    <t>Nacogdoches</t>
  </si>
  <si>
    <t>75964</t>
  </si>
  <si>
    <t>Hempstead</t>
  </si>
  <si>
    <t>77445</t>
  </si>
  <si>
    <t>Lohn</t>
  </si>
  <si>
    <t>76852</t>
  </si>
  <si>
    <t>Farmers Branch</t>
  </si>
  <si>
    <t>75234</t>
  </si>
  <si>
    <t>78225</t>
  </si>
  <si>
    <t>78758</t>
  </si>
  <si>
    <t>75209</t>
  </si>
  <si>
    <t>78749</t>
  </si>
  <si>
    <t>Tomball</t>
  </si>
  <si>
    <t>77337</t>
  </si>
  <si>
    <t>78202</t>
  </si>
  <si>
    <t>79924</t>
  </si>
  <si>
    <t>Oak Hill</t>
  </si>
  <si>
    <t>75652</t>
  </si>
  <si>
    <t>76710</t>
  </si>
  <si>
    <t>Mc Kinney</t>
  </si>
  <si>
    <t>75069</t>
  </si>
  <si>
    <t>79912</t>
  </si>
  <si>
    <t>Roanoke</t>
  </si>
  <si>
    <t>76262</t>
  </si>
  <si>
    <t>75039</t>
  </si>
  <si>
    <t>Denton</t>
  </si>
  <si>
    <t>76201</t>
  </si>
  <si>
    <t>Tyler</t>
  </si>
  <si>
    <t>75757</t>
  </si>
  <si>
    <t>New Braunfels</t>
  </si>
  <si>
    <t>78130</t>
  </si>
  <si>
    <t>De Berry</t>
  </si>
  <si>
    <t>75639</t>
  </si>
  <si>
    <t>Clifton</t>
  </si>
  <si>
    <t>76634</t>
  </si>
  <si>
    <t>Alamito</t>
  </si>
  <si>
    <t>79843</t>
  </si>
  <si>
    <t>Corrigan</t>
  </si>
  <si>
    <t>75939</t>
  </si>
  <si>
    <t>75050</t>
  </si>
  <si>
    <t>Kerrville</t>
  </si>
  <si>
    <t>78028</t>
  </si>
  <si>
    <t>Deanville</t>
  </si>
  <si>
    <t>77836</t>
  </si>
  <si>
    <t>Newburg</t>
  </si>
  <si>
    <t>76801</t>
  </si>
  <si>
    <t>Coahoma</t>
  </si>
  <si>
    <t>79511</t>
  </si>
  <si>
    <t>75201</t>
  </si>
  <si>
    <t>Quitman</t>
  </si>
  <si>
    <t>Spanish Fort</t>
  </si>
  <si>
    <t>12345</t>
  </si>
  <si>
    <t>75216</t>
  </si>
  <si>
    <t>78233</t>
  </si>
  <si>
    <t>Hewitt</t>
  </si>
  <si>
    <t>76643</t>
  </si>
  <si>
    <t>79936</t>
  </si>
  <si>
    <t>Center</t>
  </si>
  <si>
    <t>75935</t>
  </si>
  <si>
    <t>Rochelle</t>
  </si>
  <si>
    <t>76872</t>
  </si>
  <si>
    <t>79410</t>
  </si>
  <si>
    <t>Portland</t>
  </si>
  <si>
    <t>78374</t>
  </si>
  <si>
    <t>Cypress</t>
  </si>
  <si>
    <t>77429</t>
  </si>
  <si>
    <t>Pampa</t>
  </si>
  <si>
    <t>79065</t>
  </si>
  <si>
    <t>Eagle Pass</t>
  </si>
  <si>
    <t>78852</t>
  </si>
  <si>
    <t>Victoria</t>
  </si>
  <si>
    <t>77901</t>
  </si>
  <si>
    <t>Marlin</t>
  </si>
  <si>
    <t>76661</t>
  </si>
  <si>
    <t>Longview</t>
  </si>
  <si>
    <t>75601</t>
  </si>
  <si>
    <t>Deer Park</t>
  </si>
  <si>
    <t>77536</t>
  </si>
  <si>
    <t>Richardson</t>
  </si>
  <si>
    <t>75081</t>
  </si>
  <si>
    <t>Robinson</t>
  </si>
  <si>
    <t>Euless</t>
  </si>
  <si>
    <t>76039</t>
  </si>
  <si>
    <t>75244</t>
  </si>
  <si>
    <t>Mansfield</t>
  </si>
  <si>
    <t>76063</t>
  </si>
  <si>
    <t>Sanford</t>
  </si>
  <si>
    <t>79036</t>
  </si>
  <si>
    <t>78702</t>
  </si>
  <si>
    <t>Burlington</t>
  </si>
  <si>
    <t>76519</t>
  </si>
  <si>
    <t>Edinburg</t>
  </si>
  <si>
    <t>78539</t>
  </si>
  <si>
    <t>75604</t>
  </si>
  <si>
    <t>Raymondville</t>
  </si>
  <si>
    <t>78580</t>
  </si>
  <si>
    <t>Quanah</t>
  </si>
  <si>
    <t>79252</t>
  </si>
  <si>
    <t>Reagan</t>
  </si>
  <si>
    <t>76680</t>
  </si>
  <si>
    <t>78237</t>
  </si>
  <si>
    <t>Roger Mills</t>
  </si>
  <si>
    <t>73628</t>
  </si>
  <si>
    <t>Odessa</t>
  </si>
  <si>
    <t>79762</t>
  </si>
  <si>
    <t>Malakoff</t>
  </si>
  <si>
    <t>75148</t>
  </si>
  <si>
    <t>Amarillo</t>
  </si>
  <si>
    <t>79101</t>
  </si>
  <si>
    <t>Smith Point</t>
  </si>
  <si>
    <t>77514</t>
  </si>
  <si>
    <t>79906</t>
  </si>
  <si>
    <t>Damon</t>
  </si>
  <si>
    <t>77430</t>
  </si>
  <si>
    <t>Apple Springs</t>
  </si>
  <si>
    <t>75926</t>
  </si>
  <si>
    <t>78741</t>
  </si>
  <si>
    <t>Bay City</t>
  </si>
  <si>
    <t>77414</t>
  </si>
  <si>
    <t>Lewisville</t>
  </si>
  <si>
    <t>75067</t>
  </si>
  <si>
    <t>Maydelle</t>
  </si>
  <si>
    <t>Clute</t>
  </si>
  <si>
    <t>77531</t>
  </si>
  <si>
    <t>77566</t>
  </si>
  <si>
    <t>75212</t>
  </si>
  <si>
    <t>75208</t>
  </si>
  <si>
    <t>75501</t>
  </si>
  <si>
    <t>Rockwall</t>
  </si>
  <si>
    <t>75087</t>
  </si>
  <si>
    <t>Garwood</t>
  </si>
  <si>
    <t>77442</t>
  </si>
  <si>
    <t>76903</t>
  </si>
  <si>
    <t>Palmer</t>
  </si>
  <si>
    <t>75152</t>
  </si>
  <si>
    <t>79915</t>
  </si>
  <si>
    <t>Spearman</t>
  </si>
  <si>
    <t>79081</t>
  </si>
  <si>
    <t>Rockdale</t>
  </si>
  <si>
    <t>76567</t>
  </si>
  <si>
    <t>Midlands</t>
  </si>
  <si>
    <t>79756</t>
  </si>
  <si>
    <t>Jackson</t>
  </si>
  <si>
    <t>75657</t>
  </si>
  <si>
    <t>Mineral Wells</t>
  </si>
  <si>
    <t>76067</t>
  </si>
  <si>
    <t>Wills Point</t>
  </si>
  <si>
    <t>75169</t>
  </si>
  <si>
    <t>79922</t>
  </si>
  <si>
    <t>Terrell</t>
  </si>
  <si>
    <t>75160</t>
  </si>
  <si>
    <t>Mission</t>
  </si>
  <si>
    <t>78572</t>
  </si>
  <si>
    <t>76701</t>
  </si>
  <si>
    <t>Wedgwood</t>
  </si>
  <si>
    <t>76133</t>
  </si>
  <si>
    <t>Flatonia</t>
  </si>
  <si>
    <t>78941</t>
  </si>
  <si>
    <t>76651</t>
  </si>
  <si>
    <t>Kopperl</t>
  </si>
  <si>
    <t>76652</t>
  </si>
  <si>
    <t>Mount Pleasant</t>
  </si>
  <si>
    <t>75455</t>
  </si>
  <si>
    <t>Darrouzett</t>
  </si>
  <si>
    <t>79024</t>
  </si>
  <si>
    <t>Mcdade</t>
  </si>
  <si>
    <t>78650</t>
  </si>
  <si>
    <t>79938</t>
  </si>
  <si>
    <t>Rowlett</t>
  </si>
  <si>
    <t>75088</t>
  </si>
  <si>
    <t>76107</t>
  </si>
  <si>
    <t>Mercury</t>
  </si>
  <si>
    <t>78753</t>
  </si>
  <si>
    <t>Giddings</t>
  </si>
  <si>
    <t>78942</t>
  </si>
  <si>
    <t>78410</t>
  </si>
  <si>
    <t>Athens</t>
  </si>
  <si>
    <t>75751</t>
  </si>
  <si>
    <t>Houston</t>
  </si>
  <si>
    <t>77002</t>
  </si>
  <si>
    <t>77074</t>
  </si>
  <si>
    <t>77006</t>
  </si>
  <si>
    <t>77099</t>
  </si>
  <si>
    <t>77036</t>
  </si>
  <si>
    <t>77020</t>
  </si>
  <si>
    <t>77055</t>
  </si>
  <si>
    <t>77056</t>
  </si>
  <si>
    <t>77017</t>
  </si>
  <si>
    <t>77023</t>
  </si>
  <si>
    <t>77087</t>
  </si>
  <si>
    <t>77032</t>
  </si>
  <si>
    <t>77063</t>
  </si>
  <si>
    <t>77026</t>
  </si>
  <si>
    <t>77092</t>
  </si>
  <si>
    <t>77007</t>
  </si>
  <si>
    <t>77014</t>
  </si>
  <si>
    <t>77093</t>
  </si>
  <si>
    <t>77025</t>
  </si>
  <si>
    <t>77060</t>
  </si>
  <si>
    <t>Data returned for Distinct Count of CustomerName, 2019 (First 1000 rows).</t>
  </si>
  <si>
    <t>Distinct Count of OrderNumber</t>
  </si>
  <si>
    <t>Fact_Line_Item[TransactionID]</t>
  </si>
  <si>
    <t>Fact_Line_Item[LineItem]</t>
  </si>
  <si>
    <t>Fact_Line_Item[OrderNumber]</t>
  </si>
  <si>
    <t>Fact_Line_Item[Quantity]</t>
  </si>
  <si>
    <t>Fact_Line_Item[ProductID]</t>
  </si>
  <si>
    <t>Data returned for Trend, 2016 - Mar, All (First 1000 rows).</t>
  </si>
  <si>
    <t>Qtr1</t>
  </si>
  <si>
    <t>Qtr2</t>
  </si>
  <si>
    <t>Qtr3</t>
  </si>
  <si>
    <t>Qtr4</t>
  </si>
  <si>
    <t>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</si>
</sst>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
    <numFmt numFmtId="165" formatCode="\$#,##0;\(\$#,##0\);\$#,##0"/>
    <numFmt numFmtId="166" formatCode="0.0%;\-0.0%;0.0%"/>
    <numFmt numFmtId="167" formatCode="[$$-409]#,##0"/>
  </numFmts>
  <fonts count="8" x14ac:knownFonts="1">
    <font>
      <sz val="11"/>
      <color theme="1"/>
      <name val="Calibri"/>
      <family val="2"/>
      <scheme val="minor"/>
    </font>
    <font>
      <sz val="11"/>
      <color theme="1"/>
      <name val="Calibri"/>
      <family val="2"/>
      <scheme val="minor"/>
    </font>
    <font>
      <b/>
      <sz val="11"/>
      <color theme="1"/>
      <name val="Calibri"/>
      <family val="2"/>
      <scheme val="minor"/>
    </font>
    <font>
      <sz val="12"/>
      <color theme="1"/>
      <name val="Calibri"/>
      <family val="2"/>
      <scheme val="minor"/>
    </font>
    <font>
      <b/>
      <sz val="14"/>
      <color theme="1"/>
      <name val="Calibri"/>
      <family val="2"/>
      <scheme val="minor"/>
    </font>
    <font>
      <b/>
      <sz val="18"/>
      <color theme="1"/>
      <name val="Segoe UI Semibold"/>
      <family val="2"/>
    </font>
    <font>
      <b/>
      <sz val="12"/>
      <color theme="4" tint="0.39997558519241921"/>
      <name val="Calibri"/>
      <family val="2"/>
      <scheme val="minor"/>
    </font>
    <font>
      <sz val="40"/>
      <color theme="1"/>
      <name val="Calibri"/>
      <family val="2"/>
      <scheme val="minor"/>
    </font>
  </fonts>
  <fills count="4">
    <fill>
      <patternFill patternType="none"/>
    </fill>
    <fill>
      <patternFill patternType="gray125"/>
    </fill>
    <fill>
      <patternFill patternType="solid">
        <fgColor theme="2"/>
        <bgColor indexed="64"/>
      </patternFill>
    </fill>
    <fill>
      <patternFill patternType="solid">
        <fgColor theme="0" tint="-4.9989318521683403E-2"/>
        <bgColor indexed="64"/>
      </patternFill>
    </fill>
  </fills>
  <borders count="11">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top/>
      <bottom/>
      <diagonal/>
    </border>
    <border>
      <left/>
      <right style="thin">
        <color indexed="64"/>
      </right>
      <top/>
      <bottom/>
      <diagonal/>
    </border>
  </borders>
  <cellStyleXfs count="2">
    <xf numFmtId="0" fontId="0" fillId="0" borderId="0"/>
    <xf numFmtId="9" fontId="1" fillId="0" borderId="0" applyFont="0" applyFill="0" applyBorder="0" applyAlignment="0" applyProtection="0"/>
  </cellStyleXfs>
  <cellXfs count="45">
    <xf numFmtId="0" fontId="0" fillId="0" borderId="0" xfId="0"/>
    <xf numFmtId="0" fontId="0" fillId="0" borderId="0" xfId="0" pivotButton="1"/>
    <xf numFmtId="0" fontId="0" fillId="0" borderId="0" xfId="0" applyAlignment="1">
      <alignment horizontal="left"/>
    </xf>
    <xf numFmtId="3" fontId="0" fillId="0" borderId="0" xfId="0" applyNumberFormat="1"/>
    <xf numFmtId="164" fontId="0" fillId="0" borderId="0" xfId="0" applyNumberFormat="1"/>
    <xf numFmtId="0" fontId="0" fillId="0" borderId="0" xfId="0" applyNumberFormat="1"/>
    <xf numFmtId="0" fontId="0" fillId="0" borderId="0" xfId="0" applyAlignment="1">
      <alignment horizontal="left" indent="1"/>
    </xf>
    <xf numFmtId="165" fontId="0" fillId="0" borderId="0" xfId="0" applyNumberFormat="1"/>
    <xf numFmtId="0" fontId="0" fillId="2" borderId="0" xfId="0" applyFill="1"/>
    <xf numFmtId="9" fontId="0" fillId="2" borderId="0" xfId="1" applyFont="1" applyFill="1"/>
    <xf numFmtId="166" fontId="0" fillId="0" borderId="0" xfId="0" applyNumberFormat="1"/>
    <xf numFmtId="0" fontId="0" fillId="0" borderId="2" xfId="0" applyBorder="1"/>
    <xf numFmtId="0" fontId="0" fillId="0" borderId="3" xfId="0" applyBorder="1"/>
    <xf numFmtId="0" fontId="0" fillId="0" borderId="4" xfId="0" applyBorder="1"/>
    <xf numFmtId="0" fontId="0" fillId="0" borderId="0"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9" fontId="0" fillId="0" borderId="0" xfId="1" applyFont="1"/>
    <xf numFmtId="0" fontId="0" fillId="3" borderId="0" xfId="0" applyFill="1"/>
    <xf numFmtId="2" fontId="0" fillId="3" borderId="0" xfId="0" applyNumberFormat="1" applyFill="1"/>
    <xf numFmtId="0" fontId="7" fillId="3" borderId="0" xfId="0" applyFont="1" applyFill="1"/>
    <xf numFmtId="0" fontId="6" fillId="2" borderId="0" xfId="0" applyFont="1" applyFill="1" applyAlignment="1">
      <alignment horizontal="center" vertical="center" wrapText="1"/>
    </xf>
    <xf numFmtId="0" fontId="5" fillId="0" borderId="1" xfId="0" applyFont="1" applyBorder="1" applyAlignment="1">
      <alignment horizontal="center" vertical="center"/>
    </xf>
    <xf numFmtId="0" fontId="5" fillId="0" borderId="2" xfId="0" applyFont="1" applyBorder="1" applyAlignment="1">
      <alignment horizontal="center" vertical="center"/>
    </xf>
    <xf numFmtId="0" fontId="5" fillId="0" borderId="3" xfId="0" applyFont="1" applyBorder="1" applyAlignment="1">
      <alignment horizontal="center" vertical="center"/>
    </xf>
    <xf numFmtId="0" fontId="5" fillId="0" borderId="4" xfId="0" applyFont="1" applyBorder="1" applyAlignment="1">
      <alignment horizontal="center" vertical="center"/>
    </xf>
    <xf numFmtId="0" fontId="5" fillId="0" borderId="0" xfId="0" applyFont="1" applyBorder="1" applyAlignment="1">
      <alignment horizontal="center" vertical="center"/>
    </xf>
    <xf numFmtId="0" fontId="5" fillId="0" borderId="5" xfId="0" applyFont="1" applyBorder="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8" xfId="0" applyFont="1" applyBorder="1" applyAlignment="1">
      <alignment horizontal="center" vertical="center"/>
    </xf>
    <xf numFmtId="0" fontId="2" fillId="0" borderId="1" xfId="0" applyFont="1" applyBorder="1" applyAlignment="1">
      <alignment horizontal="center"/>
    </xf>
    <xf numFmtId="0" fontId="2" fillId="0" borderId="2" xfId="0" applyFont="1" applyBorder="1" applyAlignment="1">
      <alignment horizontal="center"/>
    </xf>
    <xf numFmtId="3" fontId="3" fillId="0" borderId="4" xfId="0" applyNumberFormat="1" applyFont="1" applyBorder="1" applyAlignment="1">
      <alignment horizontal="center"/>
    </xf>
    <xf numFmtId="0" fontId="3" fillId="0" borderId="0" xfId="0" applyFont="1" applyBorder="1" applyAlignment="1">
      <alignment horizontal="center"/>
    </xf>
    <xf numFmtId="3" fontId="3" fillId="0" borderId="0" xfId="0" applyNumberFormat="1" applyFont="1" applyBorder="1" applyAlignment="1">
      <alignment horizontal="center"/>
    </xf>
    <xf numFmtId="167" fontId="3" fillId="0" borderId="0" xfId="0" applyNumberFormat="1" applyFont="1" applyBorder="1" applyAlignment="1">
      <alignment horizontal="center"/>
    </xf>
    <xf numFmtId="0" fontId="4" fillId="2" borderId="0" xfId="0" applyFont="1" applyFill="1" applyAlignment="1">
      <alignment horizontal="center" vertical="center"/>
    </xf>
    <xf numFmtId="9" fontId="0" fillId="0" borderId="0" xfId="0" applyNumberFormat="1"/>
    <xf numFmtId="14" fontId="0" fillId="0" borderId="0" xfId="0" applyNumberFormat="1"/>
    <xf numFmtId="0" fontId="2" fillId="0" borderId="0" xfId="0" applyFont="1"/>
  </cellXfs>
  <cellStyles count="2">
    <cellStyle name="Normal" xfId="0" builtinId="0"/>
    <cellStyle name="Percent" xfId="1" builtinId="5"/>
  </cellStyles>
  <dxfs count="34">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13" formatCode="0%"/>
    </dxf>
    <dxf>
      <numFmt numFmtId="13" formatCode="0%"/>
    </dxf>
    <dxf>
      <numFmt numFmtId="13" formatCode="0%"/>
    </dxf>
    <dxf>
      <numFmt numFmtId="13" formatCode="0%"/>
    </dxf>
    <dxf>
      <numFmt numFmtId="3" formatCode="#,##0"/>
    </dxf>
    <dxf>
      <numFmt numFmtId="3" formatCode="#,##0"/>
    </dxf>
    <dxf>
      <numFmt numFmtId="3" formatCode="#,##0"/>
    </dxf>
    <dxf>
      <numFmt numFmtId="3" formatCode="#,##0"/>
    </dxf>
    <dxf>
      <numFmt numFmtId="3" formatCode="#,##0"/>
    </dxf>
    <dxf>
      <numFmt numFmtId="3" formatCode="#,##0"/>
    </dxf>
    <dxf>
      <numFmt numFmtId="19" formatCode="m/d/yyyy"/>
    </dxf>
    <dxf>
      <numFmt numFmtId="13" formatCode="0%"/>
    </dxf>
    <dxf>
      <numFmt numFmtId="13" formatCode="0%"/>
    </dxf>
    <dxf>
      <numFmt numFmtId="3" formatCode="#,##0"/>
    </dxf>
    <dxf>
      <numFmt numFmtId="3" formatCode="#,##0"/>
    </dxf>
    <dxf>
      <numFmt numFmtId="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styles" Target="styles.xml"/><Relationship Id="rId39" Type="http://schemas.openxmlformats.org/officeDocument/2006/relationships/customXml" Target="../customXml/item10.xml"/><Relationship Id="rId21" Type="http://schemas.microsoft.com/office/2007/relationships/slicerCache" Target="slicerCaches/slicerCache1.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55" Type="http://schemas.openxmlformats.org/officeDocument/2006/relationships/customXml" Target="../customXml/item2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9" Type="http://schemas.openxmlformats.org/officeDocument/2006/relationships/calcChain" Target="calcChain.xml"/><Relationship Id="rId11" Type="http://schemas.openxmlformats.org/officeDocument/2006/relationships/worksheet" Target="worksheets/sheet11.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8" Type="http://schemas.openxmlformats.org/officeDocument/2006/relationships/customXml" Target="../customXml/item29.xml"/><Relationship Id="rId5" Type="http://schemas.openxmlformats.org/officeDocument/2006/relationships/worksheet" Target="worksheets/sheet5.xml"/><Relationship Id="rId61" Type="http://schemas.openxmlformats.org/officeDocument/2006/relationships/customXml" Target="../customXml/item32.xml"/><Relationship Id="rId19" Type="http://schemas.openxmlformats.org/officeDocument/2006/relationships/pivotCacheDefinition" Target="pivotCache/pivotCacheDefinition8.xml"/><Relationship Id="rId14" Type="http://schemas.openxmlformats.org/officeDocument/2006/relationships/pivotCacheDefinition" Target="pivotCache/pivotCacheDefinition3.xml"/><Relationship Id="rId22" Type="http://schemas.microsoft.com/office/2007/relationships/slicerCache" Target="slicerCaches/slicerCache2.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56" Type="http://schemas.openxmlformats.org/officeDocument/2006/relationships/customXml" Target="../customXml/item27.xml"/><Relationship Id="rId8" Type="http://schemas.openxmlformats.org/officeDocument/2006/relationships/worksheet" Target="worksheets/sheet8.xml"/><Relationship Id="rId51" Type="http://schemas.openxmlformats.org/officeDocument/2006/relationships/customXml" Target="../customXml/item22.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59" Type="http://schemas.openxmlformats.org/officeDocument/2006/relationships/customXml" Target="../customXml/item30.xml"/><Relationship Id="rId20" Type="http://schemas.openxmlformats.org/officeDocument/2006/relationships/pivotCacheDefinition" Target="pivotCache/pivotCacheDefinition9.xml"/><Relationship Id="rId41" Type="http://schemas.openxmlformats.org/officeDocument/2006/relationships/customXml" Target="../customXml/item12.xml"/><Relationship Id="rId54" Type="http://schemas.openxmlformats.org/officeDocument/2006/relationships/customXml" Target="../customXml/item25.xml"/><Relationship Id="rId62" Type="http://schemas.openxmlformats.org/officeDocument/2006/relationships/customXml" Target="../customXml/item3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4.xml"/><Relationship Id="rId23" Type="http://schemas.microsoft.com/office/2007/relationships/slicerCache" Target="slicerCaches/slicerCache3.xml"/><Relationship Id="rId28" Type="http://schemas.openxmlformats.org/officeDocument/2006/relationships/powerPivotData" Target="model/item.data"/><Relationship Id="rId36" Type="http://schemas.openxmlformats.org/officeDocument/2006/relationships/customXml" Target="../customXml/item7.xml"/><Relationship Id="rId49" Type="http://schemas.openxmlformats.org/officeDocument/2006/relationships/customXml" Target="../customXml/item20.xml"/><Relationship Id="rId57" Type="http://schemas.openxmlformats.org/officeDocument/2006/relationships/customXml" Target="../customXml/item28.xml"/><Relationship Id="rId10" Type="http://schemas.openxmlformats.org/officeDocument/2006/relationships/worksheet" Target="worksheets/sheet10.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60" Type="http://schemas.openxmlformats.org/officeDocument/2006/relationships/customXml" Target="../customXml/item3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Excel.xlsx]Trend!PivotTable3</c:name>
    <c:fmtId val="5"/>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Trend of Sales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Trend!$C$4</c:f>
              <c:strCache>
                <c:ptCount val="1"/>
                <c:pt idx="0">
                  <c:v>Sales</c:v>
                </c:pt>
              </c:strCache>
            </c:strRef>
          </c:tx>
          <c:spPr>
            <a:ln w="28575" cap="rnd">
              <a:solidFill>
                <a:schemeClr val="accent1"/>
              </a:solidFill>
              <a:round/>
            </a:ln>
            <a:effectLst/>
          </c:spPr>
          <c:marker>
            <c:symbol val="none"/>
          </c:marker>
          <c:cat>
            <c:multiLvlStrRef>
              <c:f>Trend!$B$5:$B$32</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Trend!$C$5:$C$32</c:f>
              <c:numCache>
                <c:formatCode>\$#,##0;\-\$#,##0;\$#,##0</c:formatCode>
                <c:ptCount val="21"/>
                <c:pt idx="0">
                  <c:v>1879424.4399999881</c:v>
                </c:pt>
                <c:pt idx="1">
                  <c:v>1225163.0899999954</c:v>
                </c:pt>
                <c:pt idx="2">
                  <c:v>1569893.6399999894</c:v>
                </c:pt>
                <c:pt idx="3">
                  <c:v>2272312.3899999945</c:v>
                </c:pt>
                <c:pt idx="4">
                  <c:v>1751889.5799999866</c:v>
                </c:pt>
                <c:pt idx="5">
                  <c:v>1306570.3299999954</c:v>
                </c:pt>
                <c:pt idx="6">
                  <c:v>1791540.8699999885</c:v>
                </c:pt>
                <c:pt idx="7">
                  <c:v>2571421.4899999951</c:v>
                </c:pt>
                <c:pt idx="8">
                  <c:v>2696369.1999999951</c:v>
                </c:pt>
                <c:pt idx="9">
                  <c:v>2117868.4299999853</c:v>
                </c:pt>
                <c:pt idx="10">
                  <c:v>3172760.3300000238</c:v>
                </c:pt>
                <c:pt idx="11">
                  <c:v>4801962.700000071</c:v>
                </c:pt>
                <c:pt idx="12">
                  <c:v>4889687.2300000712</c:v>
                </c:pt>
                <c:pt idx="13">
                  <c:v>3149200.5800000331</c:v>
                </c:pt>
                <c:pt idx="14">
                  <c:v>4457370.1200000541</c:v>
                </c:pt>
                <c:pt idx="15">
                  <c:v>5768124.550000079</c:v>
                </c:pt>
                <c:pt idx="16">
                  <c:v>4971321.3500000872</c:v>
                </c:pt>
                <c:pt idx="17">
                  <c:v>1859551.9599999872</c:v>
                </c:pt>
                <c:pt idx="18">
                  <c:v>1309883.7799999949</c:v>
                </c:pt>
                <c:pt idx="19">
                  <c:v>1153875.0499999968</c:v>
                </c:pt>
                <c:pt idx="20">
                  <c:v>1039288.4799999982</c:v>
                </c:pt>
              </c:numCache>
            </c:numRef>
          </c:val>
          <c:smooth val="0"/>
          <c:extLst>
            <c:ext xmlns:c16="http://schemas.microsoft.com/office/drawing/2014/chart" uri="{C3380CC4-5D6E-409C-BE32-E72D297353CC}">
              <c16:uniqueId val="{00000000-D058-48E0-BA89-7D625B060A52}"/>
            </c:ext>
          </c:extLst>
        </c:ser>
        <c:ser>
          <c:idx val="1"/>
          <c:order val="1"/>
          <c:tx>
            <c:strRef>
              <c:f>Trend!$D$4</c:f>
              <c:strCache>
                <c:ptCount val="1"/>
                <c:pt idx="0">
                  <c:v>Profit</c:v>
                </c:pt>
              </c:strCache>
            </c:strRef>
          </c:tx>
          <c:spPr>
            <a:ln w="28575" cap="rnd">
              <a:solidFill>
                <a:schemeClr val="accent2"/>
              </a:solidFill>
              <a:round/>
            </a:ln>
            <a:effectLst/>
          </c:spPr>
          <c:marker>
            <c:symbol val="none"/>
          </c:marker>
          <c:cat>
            <c:multiLvlStrRef>
              <c:f>Trend!$B$5:$B$32</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Trend!$D$5:$D$32</c:f>
              <c:numCache>
                <c:formatCode>\$#,##0;\(\$#,##0\);\$#,##0</c:formatCode>
                <c:ptCount val="21"/>
                <c:pt idx="0">
                  <c:v>1123498.6999999871</c:v>
                </c:pt>
                <c:pt idx="1">
                  <c:v>716550.99999999593</c:v>
                </c:pt>
                <c:pt idx="2">
                  <c:v>927138.88999998861</c:v>
                </c:pt>
                <c:pt idx="3">
                  <c:v>1339811.8799999948</c:v>
                </c:pt>
                <c:pt idx="4">
                  <c:v>1022212.1999999868</c:v>
                </c:pt>
                <c:pt idx="5">
                  <c:v>767634.51999999536</c:v>
                </c:pt>
                <c:pt idx="6">
                  <c:v>1049182.5699999896</c:v>
                </c:pt>
                <c:pt idx="7">
                  <c:v>1498034.7699999933</c:v>
                </c:pt>
                <c:pt idx="8">
                  <c:v>1580406.5499999935</c:v>
                </c:pt>
                <c:pt idx="9">
                  <c:v>1234528.4999999842</c:v>
                </c:pt>
                <c:pt idx="10">
                  <c:v>1844485.5800000236</c:v>
                </c:pt>
                <c:pt idx="11">
                  <c:v>2805540.4800000717</c:v>
                </c:pt>
                <c:pt idx="12">
                  <c:v>2870849.38000008</c:v>
                </c:pt>
                <c:pt idx="13">
                  <c:v>1855079.0000000319</c:v>
                </c:pt>
                <c:pt idx="14">
                  <c:v>2605604.3900000616</c:v>
                </c:pt>
                <c:pt idx="15">
                  <c:v>3366206.1300000674</c:v>
                </c:pt>
                <c:pt idx="16">
                  <c:v>2916773.38000008</c:v>
                </c:pt>
                <c:pt idx="17">
                  <c:v>1085483.4499999864</c:v>
                </c:pt>
                <c:pt idx="18">
                  <c:v>769767.8999999942</c:v>
                </c:pt>
                <c:pt idx="19">
                  <c:v>675435.4199999969</c:v>
                </c:pt>
                <c:pt idx="20">
                  <c:v>608463.68999999808</c:v>
                </c:pt>
              </c:numCache>
            </c:numRef>
          </c:val>
          <c:smooth val="0"/>
          <c:extLst>
            <c:ext xmlns:c16="http://schemas.microsoft.com/office/drawing/2014/chart" uri="{C3380CC4-5D6E-409C-BE32-E72D297353CC}">
              <c16:uniqueId val="{00000000-5706-4CF6-ABED-8709FDA2F72A}"/>
            </c:ext>
          </c:extLst>
        </c:ser>
        <c:dLbls>
          <c:showLegendKey val="0"/>
          <c:showVal val="0"/>
          <c:showCatName val="0"/>
          <c:showSerName val="0"/>
          <c:showPercent val="0"/>
          <c:showBubbleSize val="0"/>
        </c:dLbls>
        <c:smooth val="0"/>
        <c:axId val="611605584"/>
        <c:axId val="611607984"/>
      </c:lineChart>
      <c:catAx>
        <c:axId val="611605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1607984"/>
        <c:crosses val="autoZero"/>
        <c:auto val="1"/>
        <c:lblAlgn val="ctr"/>
        <c:lblOffset val="100"/>
        <c:noMultiLvlLbl val="0"/>
      </c:catAx>
      <c:valAx>
        <c:axId val="611607984"/>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16055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Excel.xlsx]Trend!PivotTable3</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Trend of Sales Vs Profit</a:t>
            </a:r>
          </a:p>
          <a:p>
            <a:pPr>
              <a:defRPr b="1"/>
            </a:pP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999054869604162"/>
          <c:y val="0.16873572952018234"/>
          <c:w val="0.779747955906964"/>
          <c:h val="0.6265814396178252"/>
        </c:manualLayout>
      </c:layout>
      <c:barChart>
        <c:barDir val="col"/>
        <c:grouping val="stacked"/>
        <c:varyColors val="0"/>
        <c:ser>
          <c:idx val="0"/>
          <c:order val="0"/>
          <c:tx>
            <c:strRef>
              <c:f>Trend!$C$4</c:f>
              <c:strCache>
                <c:ptCount val="1"/>
                <c:pt idx="0">
                  <c:v>Sales</c:v>
                </c:pt>
              </c:strCache>
            </c:strRef>
          </c:tx>
          <c:spPr>
            <a:solidFill>
              <a:schemeClr val="accent1"/>
            </a:solidFill>
            <a:ln>
              <a:noFill/>
            </a:ln>
            <a:effectLst/>
          </c:spPr>
          <c:invertIfNegative val="0"/>
          <c:cat>
            <c:multiLvlStrRef>
              <c:f>Trend!$B$5:$B$32</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Trend!$C$5:$C$32</c:f>
              <c:numCache>
                <c:formatCode>\$#,##0;\-\$#,##0;\$#,##0</c:formatCode>
                <c:ptCount val="21"/>
                <c:pt idx="0">
                  <c:v>1879424.4399999881</c:v>
                </c:pt>
                <c:pt idx="1">
                  <c:v>1225163.0899999954</c:v>
                </c:pt>
                <c:pt idx="2">
                  <c:v>1569893.6399999894</c:v>
                </c:pt>
                <c:pt idx="3">
                  <c:v>2272312.3899999945</c:v>
                </c:pt>
                <c:pt idx="4">
                  <c:v>1751889.5799999866</c:v>
                </c:pt>
                <c:pt idx="5">
                  <c:v>1306570.3299999954</c:v>
                </c:pt>
                <c:pt idx="6">
                  <c:v>1791540.8699999885</c:v>
                </c:pt>
                <c:pt idx="7">
                  <c:v>2571421.4899999951</c:v>
                </c:pt>
                <c:pt idx="8">
                  <c:v>2696369.1999999951</c:v>
                </c:pt>
                <c:pt idx="9">
                  <c:v>2117868.4299999853</c:v>
                </c:pt>
                <c:pt idx="10">
                  <c:v>3172760.3300000238</c:v>
                </c:pt>
                <c:pt idx="11">
                  <c:v>4801962.700000071</c:v>
                </c:pt>
                <c:pt idx="12">
                  <c:v>4889687.2300000712</c:v>
                </c:pt>
                <c:pt idx="13">
                  <c:v>3149200.5800000331</c:v>
                </c:pt>
                <c:pt idx="14">
                  <c:v>4457370.1200000541</c:v>
                </c:pt>
                <c:pt idx="15">
                  <c:v>5768124.550000079</c:v>
                </c:pt>
                <c:pt idx="16">
                  <c:v>4971321.3500000872</c:v>
                </c:pt>
                <c:pt idx="17">
                  <c:v>1859551.9599999872</c:v>
                </c:pt>
                <c:pt idx="18">
                  <c:v>1309883.7799999949</c:v>
                </c:pt>
                <c:pt idx="19">
                  <c:v>1153875.0499999968</c:v>
                </c:pt>
                <c:pt idx="20">
                  <c:v>1039288.4799999982</c:v>
                </c:pt>
              </c:numCache>
            </c:numRef>
          </c:val>
          <c:extLst>
            <c:ext xmlns:c16="http://schemas.microsoft.com/office/drawing/2014/chart" uri="{C3380CC4-5D6E-409C-BE32-E72D297353CC}">
              <c16:uniqueId val="{00000000-E231-4A14-ADEB-BF3E8CC5C09F}"/>
            </c:ext>
          </c:extLst>
        </c:ser>
        <c:dLbls>
          <c:showLegendKey val="0"/>
          <c:showVal val="0"/>
          <c:showCatName val="0"/>
          <c:showSerName val="0"/>
          <c:showPercent val="0"/>
          <c:showBubbleSize val="0"/>
        </c:dLbls>
        <c:gapWidth val="150"/>
        <c:overlap val="100"/>
        <c:axId val="611605584"/>
        <c:axId val="611607984"/>
      </c:barChart>
      <c:lineChart>
        <c:grouping val="stacked"/>
        <c:varyColors val="0"/>
        <c:ser>
          <c:idx val="1"/>
          <c:order val="1"/>
          <c:tx>
            <c:strRef>
              <c:f>Trend!$D$4</c:f>
              <c:strCache>
                <c:ptCount val="1"/>
                <c:pt idx="0">
                  <c:v>Profit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Trend!$B$5:$B$32</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Trend!$D$5:$D$32</c:f>
              <c:numCache>
                <c:formatCode>\$#,##0;\(\$#,##0\);\$#,##0</c:formatCode>
                <c:ptCount val="21"/>
                <c:pt idx="0">
                  <c:v>1123498.6999999871</c:v>
                </c:pt>
                <c:pt idx="1">
                  <c:v>716550.99999999593</c:v>
                </c:pt>
                <c:pt idx="2">
                  <c:v>927138.88999998861</c:v>
                </c:pt>
                <c:pt idx="3">
                  <c:v>1339811.8799999948</c:v>
                </c:pt>
                <c:pt idx="4">
                  <c:v>1022212.1999999868</c:v>
                </c:pt>
                <c:pt idx="5">
                  <c:v>767634.51999999536</c:v>
                </c:pt>
                <c:pt idx="6">
                  <c:v>1049182.5699999896</c:v>
                </c:pt>
                <c:pt idx="7">
                  <c:v>1498034.7699999933</c:v>
                </c:pt>
                <c:pt idx="8">
                  <c:v>1580406.5499999935</c:v>
                </c:pt>
                <c:pt idx="9">
                  <c:v>1234528.4999999842</c:v>
                </c:pt>
                <c:pt idx="10">
                  <c:v>1844485.5800000236</c:v>
                </c:pt>
                <c:pt idx="11">
                  <c:v>2805540.4800000717</c:v>
                </c:pt>
                <c:pt idx="12">
                  <c:v>2870849.38000008</c:v>
                </c:pt>
                <c:pt idx="13">
                  <c:v>1855079.0000000319</c:v>
                </c:pt>
                <c:pt idx="14">
                  <c:v>2605604.3900000616</c:v>
                </c:pt>
                <c:pt idx="15">
                  <c:v>3366206.1300000674</c:v>
                </c:pt>
                <c:pt idx="16">
                  <c:v>2916773.38000008</c:v>
                </c:pt>
                <c:pt idx="17">
                  <c:v>1085483.4499999864</c:v>
                </c:pt>
                <c:pt idx="18">
                  <c:v>769767.8999999942</c:v>
                </c:pt>
                <c:pt idx="19">
                  <c:v>675435.4199999969</c:v>
                </c:pt>
                <c:pt idx="20">
                  <c:v>608463.68999999808</c:v>
                </c:pt>
              </c:numCache>
            </c:numRef>
          </c:val>
          <c:smooth val="0"/>
          <c:extLst>
            <c:ext xmlns:c16="http://schemas.microsoft.com/office/drawing/2014/chart" uri="{C3380CC4-5D6E-409C-BE32-E72D297353CC}">
              <c16:uniqueId val="{00000000-91A1-4FB0-9CF0-B17B154E90F0}"/>
            </c:ext>
          </c:extLst>
        </c:ser>
        <c:dLbls>
          <c:showLegendKey val="0"/>
          <c:showVal val="0"/>
          <c:showCatName val="0"/>
          <c:showSerName val="0"/>
          <c:showPercent val="0"/>
          <c:showBubbleSize val="0"/>
        </c:dLbls>
        <c:marker val="1"/>
        <c:smooth val="0"/>
        <c:axId val="1366612319"/>
        <c:axId val="1366609439"/>
      </c:lineChart>
      <c:catAx>
        <c:axId val="6116055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1607984"/>
        <c:crosses val="autoZero"/>
        <c:auto val="1"/>
        <c:lblAlgn val="ctr"/>
        <c:lblOffset val="100"/>
        <c:noMultiLvlLbl val="0"/>
      </c:catAx>
      <c:valAx>
        <c:axId val="611607984"/>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1605584"/>
        <c:crosses val="autoZero"/>
        <c:crossBetween val="between"/>
      </c:valAx>
      <c:valAx>
        <c:axId val="1366609439"/>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6612319"/>
        <c:crosses val="max"/>
        <c:crossBetween val="between"/>
      </c:valAx>
      <c:catAx>
        <c:axId val="1366612319"/>
        <c:scaling>
          <c:orientation val="minMax"/>
        </c:scaling>
        <c:delete val="1"/>
        <c:axPos val="b"/>
        <c:numFmt formatCode="General" sourceLinked="1"/>
        <c:majorTickMark val="out"/>
        <c:minorTickMark val="none"/>
        <c:tickLblPos val="nextTo"/>
        <c:crossAx val="1366609439"/>
        <c:auto val="1"/>
        <c:lblAlgn val="ctr"/>
        <c:lblOffset val="100"/>
        <c:noMultiLvlLbl val="0"/>
      </c:catAx>
      <c:spPr>
        <a:noFill/>
        <a:ln>
          <a:noFill/>
        </a:ln>
        <a:effectLst/>
      </c:spPr>
    </c:plotArea>
    <c:legend>
      <c:legendPos val="b"/>
      <c:layout>
        <c:manualLayout>
          <c:xMode val="edge"/>
          <c:yMode val="edge"/>
          <c:x val="0.43010853791777609"/>
          <c:y val="0.89089984988712001"/>
          <c:w val="0.13034730578069095"/>
          <c:h val="6.19218163489643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Excel.xlsx]Sheet2!PivotTable1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Performance By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pivotFmt>
      <c:pivotFmt>
        <c:idx val="3"/>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
      </c:pivotFmt>
      <c:pivotFmt>
        <c:idx val="4"/>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420669291338581"/>
          <c:y val="0.21277486147564889"/>
          <c:w val="0.40047572178477692"/>
          <c:h val="0.66745953630796151"/>
        </c:manualLayout>
      </c:layout>
      <c:doughnutChart>
        <c:varyColors val="1"/>
        <c:ser>
          <c:idx val="0"/>
          <c:order val="0"/>
          <c:tx>
            <c:strRef>
              <c:f>Sheet2!$B$3:$B$4</c:f>
              <c:strCache>
                <c:ptCount val="1"/>
                <c:pt idx="0">
                  <c:v>Female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4-1ECB-4044-B726-84A8F3D2D03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ECB-4044-B726-84A8F3D2D03F}"/>
              </c:ext>
            </c:extLst>
          </c:dPt>
          <c:dPt>
            <c:idx val="2"/>
            <c:bubble3D val="0"/>
            <c:spPr>
              <a:solidFill>
                <a:schemeClr val="accent3"/>
              </a:solidFill>
              <a:ln w="19050">
                <a:solidFill>
                  <a:schemeClr val="lt1"/>
                </a:solidFill>
              </a:ln>
              <a:effectLst/>
            </c:spPr>
          </c:dPt>
          <c:cat>
            <c:strRef>
              <c:f>Sheet2!$A$5:$A$7</c:f>
              <c:strCache>
                <c:ptCount val="3"/>
                <c:pt idx="0">
                  <c:v>Adult(20-30)</c:v>
                </c:pt>
                <c:pt idx="1">
                  <c:v>Middle Age(31-50)</c:v>
                </c:pt>
                <c:pt idx="2">
                  <c:v>Old(51-100)</c:v>
                </c:pt>
              </c:strCache>
            </c:strRef>
          </c:cat>
          <c:val>
            <c:numRef>
              <c:f>Sheet2!$B$5:$B$7</c:f>
              <c:numCache>
                <c:formatCode>\$#,##0;\-\$#,##0;\$#,##0</c:formatCode>
                <c:ptCount val="3"/>
                <c:pt idx="0">
                  <c:v>2940802.57</c:v>
                </c:pt>
                <c:pt idx="1">
                  <c:v>8674658.3200002387</c:v>
                </c:pt>
                <c:pt idx="2">
                  <c:v>15805164.100000985</c:v>
                </c:pt>
              </c:numCache>
            </c:numRef>
          </c:val>
          <c:extLst>
            <c:ext xmlns:c16="http://schemas.microsoft.com/office/drawing/2014/chart" uri="{C3380CC4-5D6E-409C-BE32-E72D297353CC}">
              <c16:uniqueId val="{00000000-1ECB-4044-B726-84A8F3D2D03F}"/>
            </c:ext>
          </c:extLst>
        </c:ser>
        <c:ser>
          <c:idx val="1"/>
          <c:order val="1"/>
          <c:tx>
            <c:strRef>
              <c:f>Sheet2!$C$3:$C$4</c:f>
              <c:strCache>
                <c:ptCount val="1"/>
                <c:pt idx="0">
                  <c:v>Male</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cat>
            <c:strRef>
              <c:f>Sheet2!$A$5:$A$7</c:f>
              <c:strCache>
                <c:ptCount val="3"/>
                <c:pt idx="0">
                  <c:v>Adult(20-30)</c:v>
                </c:pt>
                <c:pt idx="1">
                  <c:v>Middle Age(31-50)</c:v>
                </c:pt>
                <c:pt idx="2">
                  <c:v>Old(51-100)</c:v>
                </c:pt>
              </c:strCache>
            </c:strRef>
          </c:cat>
          <c:val>
            <c:numRef>
              <c:f>Sheet2!$C$5:$C$7</c:f>
              <c:numCache>
                <c:formatCode>\$#,##0;\-\$#,##0;\$#,##0</c:formatCode>
                <c:ptCount val="3"/>
                <c:pt idx="0">
                  <c:v>3058051.0599999935</c:v>
                </c:pt>
                <c:pt idx="1">
                  <c:v>8104879.3200002033</c:v>
                </c:pt>
                <c:pt idx="2">
                  <c:v>17171924.220000874</c:v>
                </c:pt>
              </c:numCache>
            </c:numRef>
          </c:val>
          <c:extLst>
            <c:ext xmlns:c16="http://schemas.microsoft.com/office/drawing/2014/chart" uri="{C3380CC4-5D6E-409C-BE32-E72D297353CC}">
              <c16:uniqueId val="{00000007-1ECB-4044-B726-84A8F3D2D03F}"/>
            </c:ext>
          </c:extLst>
        </c:ser>
        <c:dLbls>
          <c:showLegendKey val="0"/>
          <c:showVal val="0"/>
          <c:showCatName val="0"/>
          <c:showSerName val="0"/>
          <c:showPercent val="0"/>
          <c:showBubbleSize val="0"/>
          <c:showLeaderLines val="1"/>
        </c:dLbls>
        <c:firstSliceAng val="120"/>
        <c:holeSize val="7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Excel.xlsx]Sheet2!PivotTable1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Age</a:t>
            </a:r>
            <a:r>
              <a:rPr lang="en-US" baseline="0"/>
              <a:t> </a:t>
            </a:r>
            <a:r>
              <a:rPr lang="en-US"/>
              <a:t>Group</a:t>
            </a:r>
            <a:r>
              <a:rPr lang="en-US" baseline="0"/>
              <a:t> Wise Sales Performance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Sheet2!$B$3:$B$4</c:f>
              <c:strCache>
                <c:ptCount val="1"/>
                <c:pt idx="0">
                  <c:v>Female</c:v>
                </c:pt>
              </c:strCache>
            </c:strRef>
          </c:tx>
          <c:spPr>
            <a:solidFill>
              <a:schemeClr val="accent1"/>
            </a:solidFill>
            <a:ln>
              <a:noFill/>
            </a:ln>
            <a:effectLst/>
          </c:spPr>
          <c:invertIfNegative val="0"/>
          <c:cat>
            <c:strRef>
              <c:f>Sheet2!$A$5:$A$7</c:f>
              <c:strCache>
                <c:ptCount val="3"/>
                <c:pt idx="0">
                  <c:v>Adult(20-30)</c:v>
                </c:pt>
                <c:pt idx="1">
                  <c:v>Middle Age(31-50)</c:v>
                </c:pt>
                <c:pt idx="2">
                  <c:v>Old(51-100)</c:v>
                </c:pt>
              </c:strCache>
            </c:strRef>
          </c:cat>
          <c:val>
            <c:numRef>
              <c:f>Sheet2!$B$5:$B$7</c:f>
              <c:numCache>
                <c:formatCode>\$#,##0;\-\$#,##0;\$#,##0</c:formatCode>
                <c:ptCount val="3"/>
                <c:pt idx="0">
                  <c:v>2940802.57</c:v>
                </c:pt>
                <c:pt idx="1">
                  <c:v>8674658.3200002387</c:v>
                </c:pt>
                <c:pt idx="2">
                  <c:v>15805164.100000985</c:v>
                </c:pt>
              </c:numCache>
            </c:numRef>
          </c:val>
          <c:extLst>
            <c:ext xmlns:c16="http://schemas.microsoft.com/office/drawing/2014/chart" uri="{C3380CC4-5D6E-409C-BE32-E72D297353CC}">
              <c16:uniqueId val="{00000000-0FD1-4553-BBA5-853F680974D6}"/>
            </c:ext>
          </c:extLst>
        </c:ser>
        <c:ser>
          <c:idx val="1"/>
          <c:order val="1"/>
          <c:tx>
            <c:strRef>
              <c:f>Sheet2!$C$3:$C$4</c:f>
              <c:strCache>
                <c:ptCount val="1"/>
                <c:pt idx="0">
                  <c:v>Male</c:v>
                </c:pt>
              </c:strCache>
            </c:strRef>
          </c:tx>
          <c:spPr>
            <a:solidFill>
              <a:schemeClr val="accent2"/>
            </a:solidFill>
            <a:ln>
              <a:noFill/>
            </a:ln>
            <a:effectLst/>
          </c:spPr>
          <c:invertIfNegative val="0"/>
          <c:cat>
            <c:strRef>
              <c:f>Sheet2!$A$5:$A$7</c:f>
              <c:strCache>
                <c:ptCount val="3"/>
                <c:pt idx="0">
                  <c:v>Adult(20-30)</c:v>
                </c:pt>
                <c:pt idx="1">
                  <c:v>Middle Age(31-50)</c:v>
                </c:pt>
                <c:pt idx="2">
                  <c:v>Old(51-100)</c:v>
                </c:pt>
              </c:strCache>
            </c:strRef>
          </c:cat>
          <c:val>
            <c:numRef>
              <c:f>Sheet2!$C$5:$C$7</c:f>
              <c:numCache>
                <c:formatCode>\$#,##0;\-\$#,##0;\$#,##0</c:formatCode>
                <c:ptCount val="3"/>
                <c:pt idx="0">
                  <c:v>3058051.0599999935</c:v>
                </c:pt>
                <c:pt idx="1">
                  <c:v>8104879.3200002033</c:v>
                </c:pt>
                <c:pt idx="2">
                  <c:v>17171924.220000874</c:v>
                </c:pt>
              </c:numCache>
            </c:numRef>
          </c:val>
          <c:extLst>
            <c:ext xmlns:c16="http://schemas.microsoft.com/office/drawing/2014/chart" uri="{C3380CC4-5D6E-409C-BE32-E72D297353CC}">
              <c16:uniqueId val="{00000001-0FD1-4553-BBA5-853F680974D6}"/>
            </c:ext>
          </c:extLst>
        </c:ser>
        <c:dLbls>
          <c:showLegendKey val="0"/>
          <c:showVal val="0"/>
          <c:showCatName val="0"/>
          <c:showSerName val="0"/>
          <c:showPercent val="0"/>
          <c:showBubbleSize val="0"/>
        </c:dLbls>
        <c:gapWidth val="219"/>
        <c:overlap val="-27"/>
        <c:axId val="1202415295"/>
        <c:axId val="1202415775"/>
      </c:barChart>
      <c:catAx>
        <c:axId val="1202415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2415775"/>
        <c:crosses val="autoZero"/>
        <c:auto val="1"/>
        <c:lblAlgn val="ctr"/>
        <c:lblOffset val="100"/>
        <c:noMultiLvlLbl val="0"/>
      </c:catAx>
      <c:valAx>
        <c:axId val="120241577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24152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Excel.xlsx]Sheet1!PivotTable2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Performance By Gender Diversity</a:t>
            </a:r>
          </a:p>
        </c:rich>
      </c:tx>
      <c:layout>
        <c:manualLayout>
          <c:xMode val="edge"/>
          <c:yMode val="edge"/>
          <c:x val="0.23032633420822396"/>
          <c:y val="5.902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30768772951"/>
          <c:y val="0.21855982513226851"/>
          <c:w val="0.46366585129239796"/>
          <c:h val="0.64503672056765771"/>
        </c:manualLayout>
      </c:layout>
      <c:doughnutChart>
        <c:varyColors val="1"/>
        <c:ser>
          <c:idx val="0"/>
          <c:order val="0"/>
          <c:tx>
            <c:strRef>
              <c:f>Sheet1!$B$1</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4895-42C6-AEF8-F4B11CF92C8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Sheet1!$A$2:$A$3</c:f>
              <c:strCache>
                <c:ptCount val="2"/>
                <c:pt idx="0">
                  <c:v>Female</c:v>
                </c:pt>
                <c:pt idx="1">
                  <c:v>Male</c:v>
                </c:pt>
              </c:strCache>
            </c:strRef>
          </c:cat>
          <c:val>
            <c:numRef>
              <c:f>Sheet1!$B$2:$B$3</c:f>
              <c:numCache>
                <c:formatCode>0%</c:formatCode>
                <c:ptCount val="2"/>
                <c:pt idx="0">
                  <c:v>0.49180143712575808</c:v>
                </c:pt>
                <c:pt idx="1">
                  <c:v>0.50819856287416221</c:v>
                </c:pt>
              </c:numCache>
            </c:numRef>
          </c:val>
          <c:extLst>
            <c:ext xmlns:c16="http://schemas.microsoft.com/office/drawing/2014/chart" uri="{C3380CC4-5D6E-409C-BE32-E72D297353CC}">
              <c16:uniqueId val="{00000000-4895-42C6-AEF8-F4B11CF92C84}"/>
            </c:ext>
          </c:extLst>
        </c:ser>
        <c:dLbls>
          <c:showLegendKey val="0"/>
          <c:showVal val="1"/>
          <c:showCatName val="0"/>
          <c:showSerName val="0"/>
          <c:showPercent val="0"/>
          <c:showBubbleSize val="0"/>
          <c:showLeaderLines val="1"/>
        </c:dLbls>
        <c:firstSliceAng val="0"/>
        <c:holeSize val="58"/>
      </c:doughnutChart>
      <c:spPr>
        <a:noFill/>
        <a:ln>
          <a:noFill/>
        </a:ln>
        <a:effectLst>
          <a:glow rad="520700">
            <a:schemeClr val="accent1">
              <a:alpha val="40000"/>
            </a:schemeClr>
          </a:glow>
          <a:outerShdw blurRad="50800" dir="5400000" sx="33000" sy="33000" algn="ctr" rotWithShape="0">
            <a:srgbClr val="000000">
              <a:alpha val="43137"/>
            </a:srgbClr>
          </a:outerShdw>
        </a:effectLst>
      </c:spPr>
    </c:plotArea>
    <c:legend>
      <c:legendPos val="r"/>
      <c:layout>
        <c:manualLayout>
          <c:xMode val="edge"/>
          <c:yMode val="edge"/>
          <c:x val="0.81514829396325461"/>
          <c:y val="0.44156195319335079"/>
          <c:w val="0.16079597193207992"/>
          <c:h val="0.177446036911001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Excel.xlsx]Charts!PivotTable9</c:name>
    <c:fmtId val="12"/>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Total Orders</a:t>
            </a:r>
            <a:r>
              <a:rPr lang="en-US" sz="1200" b="1" baseline="0"/>
              <a:t> by Product Category</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60000"/>
              <a:lumOff val="40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lumMod val="60000"/>
              <a:lumOff val="40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60000"/>
              <a:lumOff val="40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Charts!$D$4</c:f>
              <c:strCache>
                <c:ptCount val="1"/>
                <c:pt idx="0">
                  <c:v>Total</c:v>
                </c:pt>
              </c:strCache>
            </c:strRef>
          </c:tx>
          <c:spPr>
            <a:solidFill>
              <a:schemeClr val="accent1">
                <a:lumMod val="60000"/>
                <a:lumOff val="40000"/>
              </a:schemeClr>
            </a:solidFill>
            <a:ln w="19050">
              <a:solidFill>
                <a:schemeClr val="lt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Charts!$C$5:$C$13</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Charts!$D$5:$D$13</c:f>
              <c:numCache>
                <c:formatCode>#,##0</c:formatCode>
                <c:ptCount val="8"/>
                <c:pt idx="0">
                  <c:v>6625</c:v>
                </c:pt>
                <c:pt idx="1">
                  <c:v>4995</c:v>
                </c:pt>
                <c:pt idx="2">
                  <c:v>8442</c:v>
                </c:pt>
                <c:pt idx="3">
                  <c:v>10990</c:v>
                </c:pt>
                <c:pt idx="4">
                  <c:v>6128</c:v>
                </c:pt>
                <c:pt idx="5">
                  <c:v>5195</c:v>
                </c:pt>
                <c:pt idx="6">
                  <c:v>7784</c:v>
                </c:pt>
                <c:pt idx="7">
                  <c:v>3325</c:v>
                </c:pt>
              </c:numCache>
            </c:numRef>
          </c:val>
          <c:extLst>
            <c:ext xmlns:c16="http://schemas.microsoft.com/office/drawing/2014/chart" uri="{C3380CC4-5D6E-409C-BE32-E72D297353CC}">
              <c16:uniqueId val="{00000000-766B-428B-9DBC-216CAB3E9728}"/>
            </c:ext>
          </c:extLst>
        </c:ser>
        <c:dLbls>
          <c:dLblPos val="outEnd"/>
          <c:showLegendKey val="0"/>
          <c:showVal val="1"/>
          <c:showCatName val="0"/>
          <c:showSerName val="0"/>
          <c:showPercent val="0"/>
          <c:showBubbleSize val="0"/>
        </c:dLbls>
        <c:gapWidth val="95"/>
        <c:axId val="986455472"/>
        <c:axId val="986455952"/>
      </c:barChart>
      <c:catAx>
        <c:axId val="98645547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86455952"/>
        <c:crosses val="autoZero"/>
        <c:auto val="1"/>
        <c:lblAlgn val="ctr"/>
        <c:lblOffset val="100"/>
        <c:noMultiLvlLbl val="0"/>
      </c:catAx>
      <c:valAx>
        <c:axId val="986455952"/>
        <c:scaling>
          <c:orientation val="minMax"/>
        </c:scaling>
        <c:delete val="1"/>
        <c:axPos val="b"/>
        <c:numFmt formatCode="#,##0" sourceLinked="1"/>
        <c:majorTickMark val="out"/>
        <c:minorTickMark val="none"/>
        <c:tickLblPos val="nextTo"/>
        <c:crossAx val="986455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[DAX, KPI and Dashboard in Excel.xlsx]Sheet2!PivotTable1</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a:t>
            </a:r>
            <a:r>
              <a:rPr lang="en-US" baseline="0"/>
              <a:t> Wise Sales Performance</a:t>
            </a:r>
            <a:endParaRPr lang="en-US"/>
          </a:p>
        </c:rich>
      </c:tx>
      <c:layout>
        <c:manualLayout>
          <c:xMode val="edge"/>
          <c:yMode val="edge"/>
          <c:x val="0.12593547320811138"/>
          <c:y val="3.192196629258199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Sheet2!$B$3:$B$4</c:f>
              <c:strCache>
                <c:ptCount val="1"/>
                <c:pt idx="0">
                  <c:v>Female</c:v>
                </c:pt>
              </c:strCache>
            </c:strRef>
          </c:tx>
          <c:spPr>
            <a:solidFill>
              <a:schemeClr val="accent1"/>
            </a:solidFill>
            <a:ln>
              <a:noFill/>
            </a:ln>
            <a:effectLst/>
          </c:spPr>
          <c:invertIfNegative val="0"/>
          <c:cat>
            <c:strRef>
              <c:f>Sheet2!$A$5:$A$7</c:f>
              <c:strCache>
                <c:ptCount val="3"/>
                <c:pt idx="0">
                  <c:v>Adult(20-30)</c:v>
                </c:pt>
                <c:pt idx="1">
                  <c:v>Middle Age(31-50)</c:v>
                </c:pt>
                <c:pt idx="2">
                  <c:v>Old(51-100)</c:v>
                </c:pt>
              </c:strCache>
            </c:strRef>
          </c:cat>
          <c:val>
            <c:numRef>
              <c:f>Sheet2!$B$5:$B$7</c:f>
              <c:numCache>
                <c:formatCode>\$#,##0;\-\$#,##0;\$#,##0</c:formatCode>
                <c:ptCount val="3"/>
                <c:pt idx="0">
                  <c:v>2940802.57</c:v>
                </c:pt>
                <c:pt idx="1">
                  <c:v>8674658.3200002387</c:v>
                </c:pt>
                <c:pt idx="2">
                  <c:v>15805164.100000985</c:v>
                </c:pt>
              </c:numCache>
            </c:numRef>
          </c:val>
          <c:extLst>
            <c:ext xmlns:c16="http://schemas.microsoft.com/office/drawing/2014/chart" uri="{C3380CC4-5D6E-409C-BE32-E72D297353CC}">
              <c16:uniqueId val="{00000000-4C38-4F00-B0AC-D5E8098AF14A}"/>
            </c:ext>
          </c:extLst>
        </c:ser>
        <c:ser>
          <c:idx val="1"/>
          <c:order val="1"/>
          <c:tx>
            <c:strRef>
              <c:f>Sheet2!$C$3:$C$4</c:f>
              <c:strCache>
                <c:ptCount val="1"/>
                <c:pt idx="0">
                  <c:v>Male</c:v>
                </c:pt>
              </c:strCache>
            </c:strRef>
          </c:tx>
          <c:spPr>
            <a:solidFill>
              <a:schemeClr val="accent2"/>
            </a:solidFill>
            <a:ln>
              <a:noFill/>
            </a:ln>
            <a:effectLst/>
          </c:spPr>
          <c:invertIfNegative val="0"/>
          <c:cat>
            <c:strRef>
              <c:f>Sheet2!$A$5:$A$7</c:f>
              <c:strCache>
                <c:ptCount val="3"/>
                <c:pt idx="0">
                  <c:v>Adult(20-30)</c:v>
                </c:pt>
                <c:pt idx="1">
                  <c:v>Middle Age(31-50)</c:v>
                </c:pt>
                <c:pt idx="2">
                  <c:v>Old(51-100)</c:v>
                </c:pt>
              </c:strCache>
            </c:strRef>
          </c:cat>
          <c:val>
            <c:numRef>
              <c:f>Sheet2!$C$5:$C$7</c:f>
              <c:numCache>
                <c:formatCode>\$#,##0;\-\$#,##0;\$#,##0</c:formatCode>
                <c:ptCount val="3"/>
                <c:pt idx="0">
                  <c:v>3058051.0599999935</c:v>
                </c:pt>
                <c:pt idx="1">
                  <c:v>8104879.3200002033</c:v>
                </c:pt>
                <c:pt idx="2">
                  <c:v>17171924.220000874</c:v>
                </c:pt>
              </c:numCache>
            </c:numRef>
          </c:val>
          <c:extLst>
            <c:ext xmlns:c16="http://schemas.microsoft.com/office/drawing/2014/chart" uri="{C3380CC4-5D6E-409C-BE32-E72D297353CC}">
              <c16:uniqueId val="{00000001-4C38-4F00-B0AC-D5E8098AF14A}"/>
            </c:ext>
          </c:extLst>
        </c:ser>
        <c:dLbls>
          <c:showLegendKey val="0"/>
          <c:showVal val="0"/>
          <c:showCatName val="0"/>
          <c:showSerName val="0"/>
          <c:showPercent val="0"/>
          <c:showBubbleSize val="0"/>
        </c:dLbls>
        <c:gapWidth val="219"/>
        <c:overlap val="-27"/>
        <c:axId val="1202415295"/>
        <c:axId val="1202415775"/>
      </c:barChart>
      <c:catAx>
        <c:axId val="12024152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2415775"/>
        <c:crossesAt val="0"/>
        <c:auto val="1"/>
        <c:lblAlgn val="ctr"/>
        <c:lblOffset val="100"/>
        <c:noMultiLvlLbl val="0"/>
      </c:catAx>
      <c:valAx>
        <c:axId val="120241577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2415295"/>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[DAX, KPI and Dashboard in Excel.xlsx]Sheet1!PivotTable2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Performance By Gender</a:t>
            </a:r>
            <a:r>
              <a:rPr lang="en-US" baseline="0"/>
              <a:t> </a:t>
            </a:r>
            <a:r>
              <a:rPr lang="en-US"/>
              <a:t>Diversity</a:t>
            </a:r>
          </a:p>
        </c:rich>
      </c:tx>
      <c:layout>
        <c:manualLayout>
          <c:xMode val="edge"/>
          <c:yMode val="edge"/>
          <c:x val="0.11944214908246155"/>
          <c:y val="5.902771155569965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manualLayout>
          <c:layoutTarget val="inner"/>
          <c:xMode val="edge"/>
          <c:yMode val="edge"/>
          <c:x val="0.26361741547012507"/>
          <c:y val="0.22904737587717852"/>
          <c:w val="0.48658683289588789"/>
          <c:h val="0.60823354111985994"/>
        </c:manualLayout>
      </c:layout>
      <c:doughnutChart>
        <c:varyColors val="1"/>
        <c:ser>
          <c:idx val="0"/>
          <c:order val="0"/>
          <c:tx>
            <c:strRef>
              <c:f>Sheet1!$B$1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95C-42D3-94DF-9A1F3B13178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95C-42D3-94DF-9A1F3B13178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Sheet1!$A$2:$A$3</c:f>
              <c:strCache>
                <c:ptCount val="2"/>
                <c:pt idx="0">
                  <c:v>Female</c:v>
                </c:pt>
                <c:pt idx="1">
                  <c:v>Male</c:v>
                </c:pt>
              </c:strCache>
            </c:strRef>
          </c:cat>
          <c:val>
            <c:numRef>
              <c:f>Sheet1!$B$2:$B$3</c:f>
              <c:numCache>
                <c:formatCode>0%</c:formatCode>
                <c:ptCount val="2"/>
                <c:pt idx="0">
                  <c:v>0.49180143712575808</c:v>
                </c:pt>
                <c:pt idx="1">
                  <c:v>0.50819856287416221</c:v>
                </c:pt>
              </c:numCache>
            </c:numRef>
          </c:val>
          <c:extLst>
            <c:ext xmlns:c16="http://schemas.microsoft.com/office/drawing/2014/chart" uri="{C3380CC4-5D6E-409C-BE32-E72D297353CC}">
              <c16:uniqueId val="{00000004-B95C-42D3-94DF-9A1F3B131780}"/>
            </c:ext>
          </c:extLst>
        </c:ser>
        <c:dLbls>
          <c:showLegendKey val="0"/>
          <c:showVal val="1"/>
          <c:showCatName val="0"/>
          <c:showSerName val="0"/>
          <c:showPercent val="0"/>
          <c:showBubbleSize val="0"/>
          <c:showLeaderLines val="1"/>
        </c:dLbls>
        <c:firstSliceAng val="0"/>
        <c:holeSize val="62"/>
      </c:doughnutChart>
      <c:spPr>
        <a:noFill/>
        <a:ln>
          <a:noFill/>
        </a:ln>
        <a:effectLst>
          <a:glow rad="520700">
            <a:schemeClr val="accent1">
              <a:alpha val="40000"/>
            </a:schemeClr>
          </a:glow>
          <a:outerShdw blurRad="50800" dir="5400000" sx="33000" sy="33000" algn="ctr" rotWithShape="0">
            <a:srgbClr val="000000">
              <a:alpha val="43137"/>
            </a:srgbClr>
          </a:outerShdw>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[DAX, KPI and Dashboard in Excel.xlsx]Charts!PivotTable9</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Orders by Product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Charts!$C$5:$C$13</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Charts!$D$5:$D$13</c:f>
              <c:numCache>
                <c:formatCode>#,##0</c:formatCode>
                <c:ptCount val="8"/>
                <c:pt idx="0">
                  <c:v>6625</c:v>
                </c:pt>
                <c:pt idx="1">
                  <c:v>4995</c:v>
                </c:pt>
                <c:pt idx="2">
                  <c:v>8442</c:v>
                </c:pt>
                <c:pt idx="3">
                  <c:v>10990</c:v>
                </c:pt>
                <c:pt idx="4">
                  <c:v>6128</c:v>
                </c:pt>
                <c:pt idx="5">
                  <c:v>5195</c:v>
                </c:pt>
                <c:pt idx="6">
                  <c:v>7784</c:v>
                </c:pt>
                <c:pt idx="7">
                  <c:v>3325</c:v>
                </c:pt>
              </c:numCache>
            </c:numRef>
          </c:val>
          <c:extLst>
            <c:ext xmlns:c16="http://schemas.microsoft.com/office/drawing/2014/chart" uri="{C3380CC4-5D6E-409C-BE32-E72D297353CC}">
              <c16:uniqueId val="{00000000-FA91-4D35-BBB9-088687842729}"/>
            </c:ext>
          </c:extLst>
        </c:ser>
        <c:dLbls>
          <c:dLblPos val="outEnd"/>
          <c:showLegendKey val="0"/>
          <c:showVal val="1"/>
          <c:showCatName val="0"/>
          <c:showSerName val="0"/>
          <c:showPercent val="0"/>
          <c:showBubbleSize val="0"/>
        </c:dLbls>
        <c:gapWidth val="182"/>
        <c:axId val="986455472"/>
        <c:axId val="986455952"/>
      </c:barChart>
      <c:catAx>
        <c:axId val="986455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6455952"/>
        <c:crosses val="autoZero"/>
        <c:auto val="1"/>
        <c:lblAlgn val="ctr"/>
        <c:lblOffset val="100"/>
        <c:noMultiLvlLbl val="0"/>
      </c:catAx>
      <c:valAx>
        <c:axId val="986455952"/>
        <c:scaling>
          <c:orientation val="minMax"/>
        </c:scaling>
        <c:delete val="1"/>
        <c:axPos val="b"/>
        <c:numFmt formatCode="#,##0" sourceLinked="1"/>
        <c:majorTickMark val="none"/>
        <c:minorTickMark val="none"/>
        <c:tickLblPos val="nextTo"/>
        <c:crossAx val="986455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[DAX, KPI and Dashboard in Excel.xlsx]Sheet3!PivotTable1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 Count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s>
    <c:plotArea>
      <c:layout/>
      <c:doughnutChart>
        <c:varyColors val="1"/>
        <c:ser>
          <c:idx val="0"/>
          <c:order val="0"/>
          <c:tx>
            <c:strRef>
              <c:f>Sheet3!$B$3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C06-4673-A9B3-1E2F9F704B1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C06-4673-A9B3-1E2F9F704B1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C06-4673-A9B3-1E2F9F704B1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C06-4673-A9B3-1E2F9F704B1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C06-4673-A9B3-1E2F9F704B13}"/>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C06-4673-A9B3-1E2F9F704B1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Sheet3!$A$4:$A$10</c:f>
              <c:strCache>
                <c:ptCount val="6"/>
                <c:pt idx="0">
                  <c:v>2016</c:v>
                </c:pt>
                <c:pt idx="1">
                  <c:v>2017</c:v>
                </c:pt>
                <c:pt idx="2">
                  <c:v>2018</c:v>
                </c:pt>
                <c:pt idx="3">
                  <c:v>2019</c:v>
                </c:pt>
                <c:pt idx="4">
                  <c:v>2020</c:v>
                </c:pt>
                <c:pt idx="5">
                  <c:v>2021</c:v>
                </c:pt>
              </c:strCache>
            </c:strRef>
          </c:cat>
          <c:val>
            <c:numRef>
              <c:f>Sheet3!$B$4:$B$10</c:f>
              <c:numCache>
                <c:formatCode>General</c:formatCode>
                <c:ptCount val="6"/>
                <c:pt idx="0">
                  <c:v>2865</c:v>
                </c:pt>
                <c:pt idx="1">
                  <c:v>3280</c:v>
                </c:pt>
                <c:pt idx="2">
                  <c:v>5965</c:v>
                </c:pt>
                <c:pt idx="3">
                  <c:v>9083</c:v>
                </c:pt>
                <c:pt idx="4">
                  <c:v>4635</c:v>
                </c:pt>
                <c:pt idx="5">
                  <c:v>498</c:v>
                </c:pt>
              </c:numCache>
            </c:numRef>
          </c:val>
          <c:extLst>
            <c:ext xmlns:c16="http://schemas.microsoft.com/office/drawing/2014/chart" uri="{C3380CC4-5D6E-409C-BE32-E72D297353CC}">
              <c16:uniqueId val="{0000000C-CC06-4673-A9B3-1E2F9F704B13}"/>
            </c:ext>
          </c:extLst>
        </c:ser>
        <c:dLbls>
          <c:showLegendKey val="0"/>
          <c:showVal val="1"/>
          <c:showCatName val="0"/>
          <c:showSerName val="0"/>
          <c:showPercent val="0"/>
          <c:showBubbleSize val="0"/>
          <c:showLeaderLines val="0"/>
        </c:dLbls>
        <c:firstSliceAng val="0"/>
        <c:holeSize val="45"/>
      </c:doughnutChart>
      <c:spPr>
        <a:noFill/>
        <a:ln>
          <a:noFill/>
        </a:ln>
        <a:effectLst/>
      </c:spPr>
    </c:plotArea>
    <c:legend>
      <c:legendPos val="r"/>
      <c:layout>
        <c:manualLayout>
          <c:xMode val="edge"/>
          <c:yMode val="edge"/>
          <c:x val="0.76897653331031945"/>
          <c:y val="0.31085773481538781"/>
          <c:w val="0.13695033529223286"/>
          <c:h val="0.4926541550851207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[DAX, KPI and Dashboard in Excel.xlsx]Trend!PivotTable3</c:name>
    <c:fmtId val="18"/>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Trend of Sales Vs Profit</a:t>
            </a:r>
          </a:p>
          <a:p>
            <a:pPr>
              <a:defRPr b="1"/>
            </a:pPr>
            <a:endParaRPr lang="en-US" b="1"/>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999054869604162"/>
          <c:y val="0.16873572952018234"/>
          <c:w val="0.779747955906964"/>
          <c:h val="0.6265814396178252"/>
        </c:manualLayout>
      </c:layout>
      <c:barChart>
        <c:barDir val="col"/>
        <c:grouping val="stacked"/>
        <c:varyColors val="0"/>
        <c:ser>
          <c:idx val="0"/>
          <c:order val="0"/>
          <c:tx>
            <c:strRef>
              <c:f>Trend!$C$4</c:f>
              <c:strCache>
                <c:ptCount val="1"/>
                <c:pt idx="0">
                  <c:v>Sales</c:v>
                </c:pt>
              </c:strCache>
            </c:strRef>
          </c:tx>
          <c:spPr>
            <a:solidFill>
              <a:schemeClr val="accent1"/>
            </a:solidFill>
            <a:ln>
              <a:noFill/>
            </a:ln>
            <a:effectLst/>
          </c:spPr>
          <c:invertIfNegative val="0"/>
          <c:cat>
            <c:multiLvlStrRef>
              <c:f>Trend!$B$5:$B$32</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Trend!$C$5:$C$32</c:f>
              <c:numCache>
                <c:formatCode>\$#,##0;\-\$#,##0;\$#,##0</c:formatCode>
                <c:ptCount val="21"/>
                <c:pt idx="0">
                  <c:v>1879424.4399999881</c:v>
                </c:pt>
                <c:pt idx="1">
                  <c:v>1225163.0899999954</c:v>
                </c:pt>
                <c:pt idx="2">
                  <c:v>1569893.6399999894</c:v>
                </c:pt>
                <c:pt idx="3">
                  <c:v>2272312.3899999945</c:v>
                </c:pt>
                <c:pt idx="4">
                  <c:v>1751889.5799999866</c:v>
                </c:pt>
                <c:pt idx="5">
                  <c:v>1306570.3299999954</c:v>
                </c:pt>
                <c:pt idx="6">
                  <c:v>1791540.8699999885</c:v>
                </c:pt>
                <c:pt idx="7">
                  <c:v>2571421.4899999951</c:v>
                </c:pt>
                <c:pt idx="8">
                  <c:v>2696369.1999999951</c:v>
                </c:pt>
                <c:pt idx="9">
                  <c:v>2117868.4299999853</c:v>
                </c:pt>
                <c:pt idx="10">
                  <c:v>3172760.3300000238</c:v>
                </c:pt>
                <c:pt idx="11">
                  <c:v>4801962.700000071</c:v>
                </c:pt>
                <c:pt idx="12">
                  <c:v>4889687.2300000712</c:v>
                </c:pt>
                <c:pt idx="13">
                  <c:v>3149200.5800000331</c:v>
                </c:pt>
                <c:pt idx="14">
                  <c:v>4457370.1200000541</c:v>
                </c:pt>
                <c:pt idx="15">
                  <c:v>5768124.550000079</c:v>
                </c:pt>
                <c:pt idx="16">
                  <c:v>4971321.3500000872</c:v>
                </c:pt>
                <c:pt idx="17">
                  <c:v>1859551.9599999872</c:v>
                </c:pt>
                <c:pt idx="18">
                  <c:v>1309883.7799999949</c:v>
                </c:pt>
                <c:pt idx="19">
                  <c:v>1153875.0499999968</c:v>
                </c:pt>
                <c:pt idx="20">
                  <c:v>1039288.4799999982</c:v>
                </c:pt>
              </c:numCache>
            </c:numRef>
          </c:val>
          <c:extLst>
            <c:ext xmlns:c16="http://schemas.microsoft.com/office/drawing/2014/chart" uri="{C3380CC4-5D6E-409C-BE32-E72D297353CC}">
              <c16:uniqueId val="{00000000-B5BD-475C-88D2-B7D67E7C1DED}"/>
            </c:ext>
          </c:extLst>
        </c:ser>
        <c:dLbls>
          <c:showLegendKey val="0"/>
          <c:showVal val="0"/>
          <c:showCatName val="0"/>
          <c:showSerName val="0"/>
          <c:showPercent val="0"/>
          <c:showBubbleSize val="0"/>
        </c:dLbls>
        <c:gapWidth val="150"/>
        <c:overlap val="100"/>
        <c:axId val="611605584"/>
        <c:axId val="611607984"/>
      </c:barChart>
      <c:lineChart>
        <c:grouping val="stacked"/>
        <c:varyColors val="0"/>
        <c:ser>
          <c:idx val="1"/>
          <c:order val="1"/>
          <c:tx>
            <c:strRef>
              <c:f>Trend!$D$4</c:f>
              <c:strCache>
                <c:ptCount val="1"/>
                <c:pt idx="0">
                  <c:v>Profit</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Trend!$B$5:$B$32</c:f>
              <c:multiLvlStrCache>
                <c:ptCount val="21"/>
                <c:lvl>
                  <c:pt idx="0">
                    <c:v>Qtr1</c:v>
                  </c:pt>
                  <c:pt idx="1">
                    <c:v>Qtr2</c:v>
                  </c:pt>
                  <c:pt idx="2">
                    <c:v>Qtr3</c:v>
                  </c:pt>
                  <c:pt idx="3">
                    <c:v>Qtr4</c:v>
                  </c:pt>
                  <c:pt idx="4">
                    <c:v>Qtr1</c:v>
                  </c:pt>
                  <c:pt idx="5">
                    <c:v>Qtr2</c:v>
                  </c:pt>
                  <c:pt idx="6">
                    <c:v>Qtr3</c:v>
                  </c:pt>
                  <c:pt idx="7">
                    <c:v>Qtr4</c:v>
                  </c:pt>
                  <c:pt idx="8">
                    <c:v>Qtr1</c:v>
                  </c:pt>
                  <c:pt idx="9">
                    <c:v>Qtr2</c:v>
                  </c:pt>
                  <c:pt idx="10">
                    <c:v>Qtr3</c:v>
                  </c:pt>
                  <c:pt idx="11">
                    <c:v>Qtr4</c:v>
                  </c:pt>
                  <c:pt idx="12">
                    <c:v>Qtr1</c:v>
                  </c:pt>
                  <c:pt idx="13">
                    <c:v>Qtr2</c:v>
                  </c:pt>
                  <c:pt idx="14">
                    <c:v>Qtr3</c:v>
                  </c:pt>
                  <c:pt idx="15">
                    <c:v>Qtr4</c:v>
                  </c:pt>
                  <c:pt idx="16">
                    <c:v>Qtr1</c:v>
                  </c:pt>
                  <c:pt idx="17">
                    <c:v>Qtr2</c:v>
                  </c:pt>
                  <c:pt idx="18">
                    <c:v>Qtr3</c:v>
                  </c:pt>
                  <c:pt idx="19">
                    <c:v>Qtr4</c:v>
                  </c:pt>
                  <c:pt idx="20">
                    <c:v>Qtr1</c:v>
                  </c:pt>
                </c:lvl>
                <c:lvl>
                  <c:pt idx="0">
                    <c:v>2016</c:v>
                  </c:pt>
                  <c:pt idx="4">
                    <c:v>2017</c:v>
                  </c:pt>
                  <c:pt idx="8">
                    <c:v>2018</c:v>
                  </c:pt>
                  <c:pt idx="12">
                    <c:v>2019</c:v>
                  </c:pt>
                  <c:pt idx="16">
                    <c:v>2020</c:v>
                  </c:pt>
                  <c:pt idx="20">
                    <c:v>2021</c:v>
                  </c:pt>
                </c:lvl>
              </c:multiLvlStrCache>
            </c:multiLvlStrRef>
          </c:cat>
          <c:val>
            <c:numRef>
              <c:f>Trend!$D$5:$D$32</c:f>
              <c:numCache>
                <c:formatCode>\$#,##0;\(\$#,##0\);\$#,##0</c:formatCode>
                <c:ptCount val="21"/>
                <c:pt idx="0">
                  <c:v>1123498.6999999871</c:v>
                </c:pt>
                <c:pt idx="1">
                  <c:v>716550.99999999593</c:v>
                </c:pt>
                <c:pt idx="2">
                  <c:v>927138.88999998861</c:v>
                </c:pt>
                <c:pt idx="3">
                  <c:v>1339811.8799999948</c:v>
                </c:pt>
                <c:pt idx="4">
                  <c:v>1022212.1999999868</c:v>
                </c:pt>
                <c:pt idx="5">
                  <c:v>767634.51999999536</c:v>
                </c:pt>
                <c:pt idx="6">
                  <c:v>1049182.5699999896</c:v>
                </c:pt>
                <c:pt idx="7">
                  <c:v>1498034.7699999933</c:v>
                </c:pt>
                <c:pt idx="8">
                  <c:v>1580406.5499999935</c:v>
                </c:pt>
                <c:pt idx="9">
                  <c:v>1234528.4999999842</c:v>
                </c:pt>
                <c:pt idx="10">
                  <c:v>1844485.5800000236</c:v>
                </c:pt>
                <c:pt idx="11">
                  <c:v>2805540.4800000717</c:v>
                </c:pt>
                <c:pt idx="12">
                  <c:v>2870849.38000008</c:v>
                </c:pt>
                <c:pt idx="13">
                  <c:v>1855079.0000000319</c:v>
                </c:pt>
                <c:pt idx="14">
                  <c:v>2605604.3900000616</c:v>
                </c:pt>
                <c:pt idx="15">
                  <c:v>3366206.1300000674</c:v>
                </c:pt>
                <c:pt idx="16">
                  <c:v>2916773.38000008</c:v>
                </c:pt>
                <c:pt idx="17">
                  <c:v>1085483.4499999864</c:v>
                </c:pt>
                <c:pt idx="18">
                  <c:v>769767.8999999942</c:v>
                </c:pt>
                <c:pt idx="19">
                  <c:v>675435.4199999969</c:v>
                </c:pt>
                <c:pt idx="20">
                  <c:v>608463.68999999808</c:v>
                </c:pt>
              </c:numCache>
            </c:numRef>
          </c:val>
          <c:smooth val="0"/>
          <c:extLst>
            <c:ext xmlns:c16="http://schemas.microsoft.com/office/drawing/2014/chart" uri="{C3380CC4-5D6E-409C-BE32-E72D297353CC}">
              <c16:uniqueId val="{00000001-B5BD-475C-88D2-B7D67E7C1DED}"/>
            </c:ext>
          </c:extLst>
        </c:ser>
        <c:dLbls>
          <c:showLegendKey val="0"/>
          <c:showVal val="0"/>
          <c:showCatName val="0"/>
          <c:showSerName val="0"/>
          <c:showPercent val="0"/>
          <c:showBubbleSize val="0"/>
        </c:dLbls>
        <c:marker val="1"/>
        <c:smooth val="0"/>
        <c:axId val="1366612319"/>
        <c:axId val="1366609439"/>
      </c:lineChart>
      <c:catAx>
        <c:axId val="611605584"/>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1607984"/>
        <c:crosses val="autoZero"/>
        <c:auto val="1"/>
        <c:lblAlgn val="ctr"/>
        <c:lblOffset val="100"/>
        <c:noMultiLvlLbl val="0"/>
      </c:catAx>
      <c:valAx>
        <c:axId val="61160798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1605584"/>
        <c:crosses val="autoZero"/>
        <c:crossBetween val="between"/>
        <c:dispUnits>
          <c:builtInUnit val="thousand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valAx>
        <c:axId val="1366609439"/>
        <c:scaling>
          <c:orientation val="minMax"/>
        </c:scaling>
        <c:delete val="0"/>
        <c:axPos val="r"/>
        <c:numFmt formatCode="&quot;$&quot;#,##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6612319"/>
        <c:crosses val="max"/>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catAx>
        <c:axId val="1366612319"/>
        <c:scaling>
          <c:orientation val="minMax"/>
        </c:scaling>
        <c:delete val="1"/>
        <c:axPos val="b"/>
        <c:numFmt formatCode="General" sourceLinked="1"/>
        <c:majorTickMark val="out"/>
        <c:minorTickMark val="none"/>
        <c:tickLblPos val="nextTo"/>
        <c:crossAx val="1366609439"/>
        <c:crosses val="autoZero"/>
        <c:auto val="1"/>
        <c:lblAlgn val="ctr"/>
        <c:lblOffset val="100"/>
        <c:noMultiLvlLbl val="0"/>
      </c:catAx>
      <c:spPr>
        <a:noFill/>
        <a:ln>
          <a:noFill/>
        </a:ln>
        <a:effectLst/>
      </c:spPr>
    </c:plotArea>
    <c:legend>
      <c:legendPos val="t"/>
      <c:layout>
        <c:manualLayout>
          <c:xMode val="edge"/>
          <c:yMode val="edge"/>
          <c:x val="0.40664135804676454"/>
          <c:y val="0.10038539256393571"/>
          <c:w val="0.17381952836277717"/>
          <c:h val="8.225439857655071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Excel.xlsx]Charts!PivotTable9</c:name>
    <c:fmtId val="0"/>
  </c:pivotSource>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Total Orders</a:t>
            </a:r>
            <a:r>
              <a:rPr lang="en-US" sz="1200" b="1" baseline="0"/>
              <a:t> by Product Category</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lumMod val="60000"/>
              <a:lumOff val="40000"/>
            </a:schemeClr>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Charts!$D$4</c:f>
              <c:strCache>
                <c:ptCount val="1"/>
                <c:pt idx="0">
                  <c:v>Total</c:v>
                </c:pt>
              </c:strCache>
            </c:strRef>
          </c:tx>
          <c:spPr>
            <a:solidFill>
              <a:schemeClr val="accent1">
                <a:lumMod val="60000"/>
                <a:lumOff val="40000"/>
              </a:schemeClr>
            </a:solidFill>
            <a:ln w="19050">
              <a:solidFill>
                <a:schemeClr val="lt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Charts!$C$5:$C$13</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Charts!$D$5:$D$13</c:f>
              <c:numCache>
                <c:formatCode>#,##0</c:formatCode>
                <c:ptCount val="8"/>
                <c:pt idx="0">
                  <c:v>6625</c:v>
                </c:pt>
                <c:pt idx="1">
                  <c:v>4995</c:v>
                </c:pt>
                <c:pt idx="2">
                  <c:v>8442</c:v>
                </c:pt>
                <c:pt idx="3">
                  <c:v>10990</c:v>
                </c:pt>
                <c:pt idx="4">
                  <c:v>6128</c:v>
                </c:pt>
                <c:pt idx="5">
                  <c:v>5195</c:v>
                </c:pt>
                <c:pt idx="6">
                  <c:v>7784</c:v>
                </c:pt>
                <c:pt idx="7">
                  <c:v>3325</c:v>
                </c:pt>
              </c:numCache>
            </c:numRef>
          </c:val>
          <c:extLst>
            <c:ext xmlns:c16="http://schemas.microsoft.com/office/drawing/2014/chart" uri="{C3380CC4-5D6E-409C-BE32-E72D297353CC}">
              <c16:uniqueId val="{00000000-FB10-4F5D-9253-AE938D4AE440}"/>
            </c:ext>
          </c:extLst>
        </c:ser>
        <c:dLbls>
          <c:dLblPos val="outEnd"/>
          <c:showLegendKey val="0"/>
          <c:showVal val="1"/>
          <c:showCatName val="0"/>
          <c:showSerName val="0"/>
          <c:showPercent val="0"/>
          <c:showBubbleSize val="0"/>
        </c:dLbls>
        <c:gapWidth val="95"/>
        <c:axId val="986455472"/>
        <c:axId val="986455952"/>
      </c:barChart>
      <c:catAx>
        <c:axId val="986455472"/>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86455952"/>
        <c:crosses val="autoZero"/>
        <c:auto val="1"/>
        <c:lblAlgn val="ctr"/>
        <c:lblOffset val="100"/>
        <c:noMultiLvlLbl val="0"/>
      </c:catAx>
      <c:valAx>
        <c:axId val="986455952"/>
        <c:scaling>
          <c:orientation val="minMax"/>
        </c:scaling>
        <c:delete val="1"/>
        <c:axPos val="b"/>
        <c:numFmt formatCode="#,##0" sourceLinked="1"/>
        <c:majorTickMark val="out"/>
        <c:minorTickMark val="none"/>
        <c:tickLblPos val="nextTo"/>
        <c:crossAx val="986455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[DAX, KPI and Dashboard in Excel.xlsx]Sheet3!PivotTable1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 Count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Sheet3!$C$4:$C$9</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Sheet3!$C$4:$C$9</c:f>
              <c:strCache>
                <c:ptCount val="6"/>
                <c:pt idx="0">
                  <c:v>2016</c:v>
                </c:pt>
                <c:pt idx="1">
                  <c:v>2017</c:v>
                </c:pt>
                <c:pt idx="2">
                  <c:v>2018</c:v>
                </c:pt>
                <c:pt idx="3">
                  <c:v>2019</c:v>
                </c:pt>
                <c:pt idx="4">
                  <c:v>2020</c:v>
                </c:pt>
                <c:pt idx="5">
                  <c:v>2021</c:v>
                </c:pt>
              </c:strCache>
            </c:strRef>
          </c:cat>
          <c:val>
            <c:numRef>
              <c:f>Sheet3!$C$4:$C$9</c:f>
              <c:numCache>
                <c:formatCode>General</c:formatCode>
                <c:ptCount val="6"/>
                <c:pt idx="0">
                  <c:v>2865</c:v>
                </c:pt>
                <c:pt idx="1">
                  <c:v>3280</c:v>
                </c:pt>
                <c:pt idx="2">
                  <c:v>5965</c:v>
                </c:pt>
                <c:pt idx="3">
                  <c:v>9083</c:v>
                </c:pt>
                <c:pt idx="4">
                  <c:v>4635</c:v>
                </c:pt>
                <c:pt idx="5">
                  <c:v>498</c:v>
                </c:pt>
              </c:numCache>
            </c:numRef>
          </c:val>
          <c:extLst>
            <c:ext xmlns:c16="http://schemas.microsoft.com/office/drawing/2014/chart" uri="{C3380CC4-5D6E-409C-BE32-E72D297353CC}">
              <c16:uniqueId val="{00000000-0704-46BE-AFB1-C148A58805C2}"/>
            </c:ext>
          </c:extLst>
        </c:ser>
        <c:dLbls>
          <c:showLegendKey val="0"/>
          <c:showVal val="1"/>
          <c:showCatName val="0"/>
          <c:showSerName val="0"/>
          <c:showPercent val="0"/>
          <c:showBubbleSize val="0"/>
          <c:showLeaderLines val="0"/>
        </c:dLbls>
        <c:firstSliceAng val="0"/>
        <c:holeSize val="4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5.xml"/><Relationship Id="rId3" Type="http://schemas.openxmlformats.org/officeDocument/2006/relationships/image" Target="../media/image3.png"/><Relationship Id="rId7" Type="http://schemas.openxmlformats.org/officeDocument/2006/relationships/chart" Target="../charts/chart4.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3.xml"/><Relationship Id="rId11" Type="http://schemas.openxmlformats.org/officeDocument/2006/relationships/chart" Target="../charts/chart7.xml"/><Relationship Id="rId5" Type="http://schemas.openxmlformats.org/officeDocument/2006/relationships/image" Target="../media/image5.png"/><Relationship Id="rId10" Type="http://schemas.openxmlformats.org/officeDocument/2006/relationships/chart" Target="../charts/chart6.xml"/><Relationship Id="rId4" Type="http://schemas.openxmlformats.org/officeDocument/2006/relationships/image" Target="../media/image4.png"/><Relationship Id="rId9"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2" Type="http://schemas.openxmlformats.org/officeDocument/2006/relationships/chart" Target="../charts/chart12.xml"/><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editAs="oneCell">
    <xdr:from>
      <xdr:col>17</xdr:col>
      <xdr:colOff>101928</xdr:colOff>
      <xdr:row>2</xdr:row>
      <xdr:rowOff>29671</xdr:rowOff>
    </xdr:from>
    <xdr:to>
      <xdr:col>21</xdr:col>
      <xdr:colOff>32845</xdr:colOff>
      <xdr:row>6</xdr:row>
      <xdr:rowOff>160830</xdr:rowOff>
    </xdr:to>
    <mc:AlternateContent xmlns:mc="http://schemas.openxmlformats.org/markup-compatibility/2006" xmlns:a14="http://schemas.microsoft.com/office/drawing/2010/main">
      <mc:Choice Requires="a14">
        <xdr:graphicFrame macro="">
          <xdr:nvGraphicFramePr>
            <xdr:cNvPr id="2" name="StoreCountry 1">
              <a:extLst>
                <a:ext uri="{FF2B5EF4-FFF2-40B4-BE49-F238E27FC236}">
                  <a16:creationId xmlns:a16="http://schemas.microsoft.com/office/drawing/2014/main" id="{E81DB422-1681-41AE-A5BE-695D9011B85C}"/>
                </a:ext>
              </a:extLst>
            </xdr:cNvPr>
            <xdr:cNvGraphicFramePr/>
          </xdr:nvGraphicFramePr>
          <xdr:xfrm>
            <a:off x="0" y="0"/>
            <a:ext cx="0" cy="0"/>
          </xdr:xfrm>
          <a:graphic>
            <a:graphicData uri="http://schemas.microsoft.com/office/drawing/2010/slicer">
              <sle:slicer xmlns:sle="http://schemas.microsoft.com/office/drawing/2010/slicer" name="StoreCountry 1"/>
            </a:graphicData>
          </a:graphic>
        </xdr:graphicFrame>
      </mc:Choice>
      <mc:Fallback xmlns="">
        <xdr:sp macro="" textlink="">
          <xdr:nvSpPr>
            <xdr:cNvPr id="0" name=""/>
            <xdr:cNvSpPr>
              <a:spLocks noTextEdit="1"/>
            </xdr:cNvSpPr>
          </xdr:nvSpPr>
          <xdr:spPr>
            <a:xfrm>
              <a:off x="10490637" y="400927"/>
              <a:ext cx="3879085" cy="88637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65690</xdr:colOff>
      <xdr:row>2</xdr:row>
      <xdr:rowOff>33065</xdr:rowOff>
    </xdr:from>
    <xdr:to>
      <xdr:col>23</xdr:col>
      <xdr:colOff>865899</xdr:colOff>
      <xdr:row>6</xdr:row>
      <xdr:rowOff>125030</xdr:rowOff>
    </xdr:to>
    <mc:AlternateContent xmlns:mc="http://schemas.openxmlformats.org/markup-compatibility/2006" xmlns:a14="http://schemas.microsoft.com/office/drawing/2010/main">
      <mc:Choice Requires="a14">
        <xdr:graphicFrame macro="">
          <xdr:nvGraphicFramePr>
            <xdr:cNvPr id="3" name="OrderDate (Year)">
              <a:extLst>
                <a:ext uri="{FF2B5EF4-FFF2-40B4-BE49-F238E27FC236}">
                  <a16:creationId xmlns:a16="http://schemas.microsoft.com/office/drawing/2014/main" id="{CF364186-0500-4ABC-B7E2-E67AB426F74E}"/>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14605986" y="404321"/>
              <a:ext cx="1838325" cy="8408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104885</xdr:colOff>
      <xdr:row>7</xdr:row>
      <xdr:rowOff>164224</xdr:rowOff>
    </xdr:from>
    <xdr:to>
      <xdr:col>12</xdr:col>
      <xdr:colOff>52550</xdr:colOff>
      <xdr:row>22</xdr:row>
      <xdr:rowOff>164224</xdr:rowOff>
    </xdr:to>
    <xdr:graphicFrame macro="">
      <xdr:nvGraphicFramePr>
        <xdr:cNvPr id="4" name="Chart 3">
          <a:extLst>
            <a:ext uri="{FF2B5EF4-FFF2-40B4-BE49-F238E27FC236}">
              <a16:creationId xmlns:a16="http://schemas.microsoft.com/office/drawing/2014/main" id="{12859596-8737-476B-A30B-51DB03BF32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170793</xdr:colOff>
      <xdr:row>7</xdr:row>
      <xdr:rowOff>161049</xdr:rowOff>
    </xdr:from>
    <xdr:to>
      <xdr:col>19</xdr:col>
      <xdr:colOff>302243</xdr:colOff>
      <xdr:row>22</xdr:row>
      <xdr:rowOff>157655</xdr:rowOff>
    </xdr:to>
    <xdr:graphicFrame macro="">
      <xdr:nvGraphicFramePr>
        <xdr:cNvPr id="5" name="Chart 4">
          <a:extLst>
            <a:ext uri="{FF2B5EF4-FFF2-40B4-BE49-F238E27FC236}">
              <a16:creationId xmlns:a16="http://schemas.microsoft.com/office/drawing/2014/main" id="{0F41BABA-8962-490E-94DB-F954D1826E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78852</xdr:colOff>
      <xdr:row>0</xdr:row>
      <xdr:rowOff>129701</xdr:rowOff>
    </xdr:from>
    <xdr:to>
      <xdr:col>17</xdr:col>
      <xdr:colOff>508000</xdr:colOff>
      <xdr:row>4</xdr:row>
      <xdr:rowOff>81280</xdr:rowOff>
    </xdr:to>
    <xdr:sp macro="" textlink="">
      <xdr:nvSpPr>
        <xdr:cNvPr id="5" name="Rectangle 4">
          <a:extLst>
            <a:ext uri="{FF2B5EF4-FFF2-40B4-BE49-F238E27FC236}">
              <a16:creationId xmlns:a16="http://schemas.microsoft.com/office/drawing/2014/main" id="{FF4B55D5-02FB-A8E9-CA48-EB6159F9E48F}"/>
            </a:ext>
          </a:extLst>
        </xdr:cNvPr>
        <xdr:cNvSpPr/>
      </xdr:nvSpPr>
      <xdr:spPr>
        <a:xfrm>
          <a:off x="78852" y="129701"/>
          <a:ext cx="12398898" cy="671246"/>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3000">
              <a:solidFill>
                <a:schemeClr val="accent1">
                  <a:lumMod val="50000"/>
                </a:schemeClr>
              </a:solidFill>
            </a:rPr>
            <a:t>SALES</a:t>
          </a:r>
          <a:r>
            <a:rPr lang="en-US" sz="3000" baseline="0">
              <a:solidFill>
                <a:schemeClr val="accent1">
                  <a:lumMod val="50000"/>
                </a:schemeClr>
              </a:solidFill>
            </a:rPr>
            <a:t> &amp; PROFIT DASHBOARD</a:t>
          </a:r>
          <a:endParaRPr lang="en-US" sz="3000">
            <a:solidFill>
              <a:schemeClr val="accent1">
                <a:lumMod val="50000"/>
              </a:schemeClr>
            </a:solidFill>
          </a:endParaRPr>
        </a:p>
      </xdr:txBody>
    </xdr:sp>
    <xdr:clientData/>
  </xdr:twoCellAnchor>
  <xdr:twoCellAnchor>
    <xdr:from>
      <xdr:col>0</xdr:col>
      <xdr:colOff>55027</xdr:colOff>
      <xdr:row>4</xdr:row>
      <xdr:rowOff>157800</xdr:rowOff>
    </xdr:from>
    <xdr:to>
      <xdr:col>3</xdr:col>
      <xdr:colOff>64462</xdr:colOff>
      <xdr:row>8</xdr:row>
      <xdr:rowOff>154422</xdr:rowOff>
    </xdr:to>
    <xdr:sp macro="" textlink="">
      <xdr:nvSpPr>
        <xdr:cNvPr id="6" name="Rectangle 5">
          <a:extLst>
            <a:ext uri="{FF2B5EF4-FFF2-40B4-BE49-F238E27FC236}">
              <a16:creationId xmlns:a16="http://schemas.microsoft.com/office/drawing/2014/main" id="{D1CC5B01-C451-55F2-7355-1A001F29D06D}"/>
            </a:ext>
          </a:extLst>
        </xdr:cNvPr>
        <xdr:cNvSpPr/>
      </xdr:nvSpPr>
      <xdr:spPr>
        <a:xfrm>
          <a:off x="55027" y="896709"/>
          <a:ext cx="2210768" cy="735531"/>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a:solidFill>
                <a:schemeClr val="accent1">
                  <a:lumMod val="50000"/>
                </a:schemeClr>
              </a:solidFill>
            </a:rPr>
            <a:t>           </a:t>
          </a:r>
          <a:r>
            <a:rPr lang="en-US" sz="1800">
              <a:solidFill>
                <a:schemeClr val="accent1">
                  <a:lumMod val="50000"/>
                </a:schemeClr>
              </a:solidFill>
            </a:rPr>
            <a:t>Total</a:t>
          </a:r>
          <a:r>
            <a:rPr lang="en-US" sz="1800" baseline="0">
              <a:solidFill>
                <a:schemeClr val="accent1">
                  <a:lumMod val="50000"/>
                </a:schemeClr>
              </a:solidFill>
            </a:rPr>
            <a:t> Order</a:t>
          </a:r>
          <a:br>
            <a:rPr lang="en-US" sz="2000">
              <a:solidFill>
                <a:schemeClr val="accent1">
                  <a:lumMod val="50000"/>
                </a:schemeClr>
              </a:solidFill>
            </a:rPr>
          </a:br>
          <a:r>
            <a:rPr lang="en-US" sz="2000">
              <a:solidFill>
                <a:schemeClr val="accent1">
                  <a:lumMod val="50000"/>
                </a:schemeClr>
              </a:solidFill>
            </a:rPr>
            <a:t> </a:t>
          </a:r>
        </a:p>
      </xdr:txBody>
    </xdr:sp>
    <xdr:clientData/>
  </xdr:twoCellAnchor>
  <xdr:twoCellAnchor>
    <xdr:from>
      <xdr:col>3</xdr:col>
      <xdr:colOff>105405</xdr:colOff>
      <xdr:row>4</xdr:row>
      <xdr:rowOff>172084</xdr:rowOff>
    </xdr:from>
    <xdr:to>
      <xdr:col>5</xdr:col>
      <xdr:colOff>360405</xdr:colOff>
      <xdr:row>8</xdr:row>
      <xdr:rowOff>150395</xdr:rowOff>
    </xdr:to>
    <xdr:sp macro="" textlink="">
      <xdr:nvSpPr>
        <xdr:cNvPr id="7" name="Rectangle 6">
          <a:extLst>
            <a:ext uri="{FF2B5EF4-FFF2-40B4-BE49-F238E27FC236}">
              <a16:creationId xmlns:a16="http://schemas.microsoft.com/office/drawing/2014/main" id="{821CC2F7-6E09-BC32-E52C-ED8EBA6E8848}"/>
            </a:ext>
          </a:extLst>
        </xdr:cNvPr>
        <xdr:cNvSpPr/>
      </xdr:nvSpPr>
      <xdr:spPr>
        <a:xfrm>
          <a:off x="2309027" y="913489"/>
          <a:ext cx="2273270" cy="719717"/>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aseline="0">
              <a:solidFill>
                <a:schemeClr val="accent1">
                  <a:lumMod val="50000"/>
                </a:schemeClr>
              </a:solidFill>
            </a:rPr>
            <a:t>       </a:t>
          </a:r>
          <a:r>
            <a:rPr lang="en-US" sz="1800">
              <a:solidFill>
                <a:schemeClr val="accent1">
                  <a:lumMod val="50000"/>
                </a:schemeClr>
              </a:solidFill>
            </a:rPr>
            <a:t>Sold</a:t>
          </a:r>
          <a:r>
            <a:rPr lang="en-US" sz="1800" baseline="0">
              <a:solidFill>
                <a:schemeClr val="accent1">
                  <a:lumMod val="50000"/>
                </a:schemeClr>
              </a:solidFill>
            </a:rPr>
            <a:t> Quantity</a:t>
          </a:r>
          <a:endParaRPr lang="en-US" sz="1800">
            <a:solidFill>
              <a:schemeClr val="accent1">
                <a:lumMod val="50000"/>
              </a:schemeClr>
            </a:solidFill>
          </a:endParaRPr>
        </a:p>
      </xdr:txBody>
    </xdr:sp>
    <xdr:clientData/>
  </xdr:twoCellAnchor>
  <xdr:twoCellAnchor>
    <xdr:from>
      <xdr:col>5</xdr:col>
      <xdr:colOff>437939</xdr:colOff>
      <xdr:row>4</xdr:row>
      <xdr:rowOff>170447</xdr:rowOff>
    </xdr:from>
    <xdr:to>
      <xdr:col>8</xdr:col>
      <xdr:colOff>446424</xdr:colOff>
      <xdr:row>8</xdr:row>
      <xdr:rowOff>160422</xdr:rowOff>
    </xdr:to>
    <xdr:sp macro="" textlink="">
      <xdr:nvSpPr>
        <xdr:cNvPr id="8" name="Rectangle 7">
          <a:extLst>
            <a:ext uri="{FF2B5EF4-FFF2-40B4-BE49-F238E27FC236}">
              <a16:creationId xmlns:a16="http://schemas.microsoft.com/office/drawing/2014/main" id="{F5E63878-BB88-1DA7-CA8C-02C8AE5B63DB}"/>
            </a:ext>
          </a:extLst>
        </xdr:cNvPr>
        <xdr:cNvSpPr/>
      </xdr:nvSpPr>
      <xdr:spPr>
        <a:xfrm>
          <a:off x="4648992" y="892342"/>
          <a:ext cx="2234327" cy="711869"/>
        </a:xfrm>
        <a:prstGeom prst="rect">
          <a:avLst/>
        </a:prstGeom>
        <a:solidFill>
          <a:schemeClr val="bg1"/>
        </a:solidFill>
        <a:effectLst>
          <a:outerShdw blurRad="50800" dist="50800" dir="5400000" algn="ctr" rotWithShape="0">
            <a:schemeClr val="bg2"/>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accent1">
                  <a:lumMod val="50000"/>
                </a:schemeClr>
              </a:solidFill>
            </a:rPr>
            <a:t>          Total</a:t>
          </a:r>
          <a:r>
            <a:rPr lang="en-US" sz="1800" baseline="0">
              <a:solidFill>
                <a:schemeClr val="accent1">
                  <a:lumMod val="50000"/>
                </a:schemeClr>
              </a:solidFill>
            </a:rPr>
            <a:t> Sales</a:t>
          </a:r>
          <a:endParaRPr lang="en-US" sz="1800">
            <a:solidFill>
              <a:schemeClr val="accent1">
                <a:lumMod val="50000"/>
              </a:schemeClr>
            </a:solidFill>
          </a:endParaRPr>
        </a:p>
      </xdr:txBody>
    </xdr:sp>
    <xdr:clientData/>
  </xdr:twoCellAnchor>
  <xdr:twoCellAnchor>
    <xdr:from>
      <xdr:col>5</xdr:col>
      <xdr:colOff>835520</xdr:colOff>
      <xdr:row>6</xdr:row>
      <xdr:rowOff>127520</xdr:rowOff>
    </xdr:from>
    <xdr:to>
      <xdr:col>8</xdr:col>
      <xdr:colOff>223212</xdr:colOff>
      <xdr:row>8</xdr:row>
      <xdr:rowOff>69273</xdr:rowOff>
    </xdr:to>
    <xdr:sp macro="" textlink="KPI!D5" fLocksText="0">
      <xdr:nvSpPr>
        <xdr:cNvPr id="10" name="TextBox 9">
          <a:extLst>
            <a:ext uri="{FF2B5EF4-FFF2-40B4-BE49-F238E27FC236}">
              <a16:creationId xmlns:a16="http://schemas.microsoft.com/office/drawing/2014/main" id="{3EA68584-1170-36EC-FD6B-55CB24D413D3}"/>
            </a:ext>
          </a:extLst>
        </xdr:cNvPr>
        <xdr:cNvSpPr txBox="1"/>
      </xdr:nvSpPr>
      <xdr:spPr>
        <a:xfrm>
          <a:off x="5053459" y="1235884"/>
          <a:ext cx="1612117" cy="31120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tIns="0" rIns="0" bIns="0" rtlCol="0" anchor="t"/>
        <a:lstStyle/>
        <a:p>
          <a:fld id="{8FDA37E6-2BCA-4068-81B6-D23D937B7051}" type="TxLink">
            <a:rPr lang="en-US" sz="2000" b="0" i="0" u="none" strike="noStrike">
              <a:solidFill>
                <a:srgbClr val="000000"/>
              </a:solidFill>
              <a:latin typeface="Calibri"/>
              <a:cs typeface="Calibri"/>
            </a:rPr>
            <a:pPr/>
            <a:t>$55,755,480</a:t>
          </a:fld>
          <a:endParaRPr lang="en-US" sz="2000"/>
        </a:p>
      </xdr:txBody>
    </xdr:sp>
    <xdr:clientData fLocksWithSheet="0" fPrintsWithSheet="0"/>
  </xdr:twoCellAnchor>
  <xdr:twoCellAnchor>
    <xdr:from>
      <xdr:col>3</xdr:col>
      <xdr:colOff>706719</xdr:colOff>
      <xdr:row>6</xdr:row>
      <xdr:rowOff>110797</xdr:rowOff>
    </xdr:from>
    <xdr:to>
      <xdr:col>4</xdr:col>
      <xdr:colOff>750961</xdr:colOff>
      <xdr:row>8</xdr:row>
      <xdr:rowOff>56919</xdr:rowOff>
    </xdr:to>
    <xdr:sp macro="" textlink="KPI!C5">
      <xdr:nvSpPr>
        <xdr:cNvPr id="11" name="TextBox 10">
          <a:extLst>
            <a:ext uri="{FF2B5EF4-FFF2-40B4-BE49-F238E27FC236}">
              <a16:creationId xmlns:a16="http://schemas.microsoft.com/office/drawing/2014/main" id="{F52546C4-08E7-BA20-97DE-C680A5581269}"/>
            </a:ext>
          </a:extLst>
        </xdr:cNvPr>
        <xdr:cNvSpPr txBox="1"/>
      </xdr:nvSpPr>
      <xdr:spPr>
        <a:xfrm>
          <a:off x="2912508" y="1193639"/>
          <a:ext cx="1046874" cy="30706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0A4FC14-34D3-459A-BE28-09953462EE2B}" type="TxLink">
            <a:rPr lang="en-US" sz="2000" b="0" i="0" u="none" strike="noStrike">
              <a:solidFill>
                <a:srgbClr val="000000"/>
              </a:solidFill>
              <a:latin typeface="Calibri"/>
              <a:cs typeface="Calibri"/>
            </a:rPr>
            <a:pPr/>
            <a:t>197,757</a:t>
          </a:fld>
          <a:endParaRPr lang="en-US" sz="2000"/>
        </a:p>
      </xdr:txBody>
    </xdr:sp>
    <xdr:clientData/>
  </xdr:twoCellAnchor>
  <xdr:twoCellAnchor>
    <xdr:from>
      <xdr:col>1</xdr:col>
      <xdr:colOff>199114</xdr:colOff>
      <xdr:row>6</xdr:row>
      <xdr:rowOff>80210</xdr:rowOff>
    </xdr:from>
    <xdr:to>
      <xdr:col>2</xdr:col>
      <xdr:colOff>401054</xdr:colOff>
      <xdr:row>8</xdr:row>
      <xdr:rowOff>50132</xdr:rowOff>
    </xdr:to>
    <xdr:sp macro="" textlink="KPI!$B$5">
      <xdr:nvSpPr>
        <xdr:cNvPr id="13" name="TextBox 12">
          <a:extLst>
            <a:ext uri="{FF2B5EF4-FFF2-40B4-BE49-F238E27FC236}">
              <a16:creationId xmlns:a16="http://schemas.microsoft.com/office/drawing/2014/main" id="{8B7FAB57-DE2E-611E-081B-A5100F6534CF}"/>
            </a:ext>
          </a:extLst>
        </xdr:cNvPr>
        <xdr:cNvSpPr txBox="1"/>
      </xdr:nvSpPr>
      <xdr:spPr>
        <a:xfrm>
          <a:off x="810719" y="1163052"/>
          <a:ext cx="963940" cy="33086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5A24C50-4AF3-4B8F-B871-E591BE0D1DD9}" type="TxLink">
            <a:rPr lang="en-US" sz="2000" b="0" i="0" u="none" strike="noStrike">
              <a:solidFill>
                <a:srgbClr val="000000"/>
              </a:solidFill>
              <a:latin typeface="Calibri"/>
              <a:cs typeface="Calibri"/>
            </a:rPr>
            <a:pPr/>
            <a:t>26,326</a:t>
          </a:fld>
          <a:endParaRPr lang="en-US" sz="2000"/>
        </a:p>
      </xdr:txBody>
    </xdr:sp>
    <xdr:clientData/>
  </xdr:twoCellAnchor>
  <xdr:twoCellAnchor editAs="oneCell">
    <xdr:from>
      <xdr:col>14</xdr:col>
      <xdr:colOff>604075</xdr:colOff>
      <xdr:row>0</xdr:row>
      <xdr:rowOff>144456</xdr:rowOff>
    </xdr:from>
    <xdr:to>
      <xdr:col>16</xdr:col>
      <xdr:colOff>71059</xdr:colOff>
      <xdr:row>4</xdr:row>
      <xdr:rowOff>138139</xdr:rowOff>
    </xdr:to>
    <xdr:pic>
      <xdr:nvPicPr>
        <xdr:cNvPr id="17" name="Picture 16">
          <a:extLst>
            <a:ext uri="{FF2B5EF4-FFF2-40B4-BE49-F238E27FC236}">
              <a16:creationId xmlns:a16="http://schemas.microsoft.com/office/drawing/2014/main" id="{8ED2EC4A-5ED6-95FC-B539-733D616BDB8C}"/>
            </a:ext>
          </a:extLst>
        </xdr:cNvPr>
        <xdr:cNvPicPr>
          <a:picLocks noChangeAspect="1"/>
        </xdr:cNvPicPr>
      </xdr:nvPicPr>
      <xdr:blipFill>
        <a:blip xmlns:r="http://schemas.openxmlformats.org/officeDocument/2006/relationships" r:embed="rId1"/>
        <a:stretch>
          <a:fillRect/>
        </a:stretch>
      </xdr:blipFill>
      <xdr:spPr>
        <a:xfrm>
          <a:off x="10732325" y="144456"/>
          <a:ext cx="694651" cy="713350"/>
        </a:xfrm>
        <a:prstGeom prst="rect">
          <a:avLst/>
        </a:prstGeom>
      </xdr:spPr>
    </xdr:pic>
    <xdr:clientData/>
  </xdr:twoCellAnchor>
  <xdr:twoCellAnchor editAs="oneCell">
    <xdr:from>
      <xdr:col>5</xdr:col>
      <xdr:colOff>490220</xdr:colOff>
      <xdr:row>5</xdr:row>
      <xdr:rowOff>37574</xdr:rowOff>
    </xdr:from>
    <xdr:to>
      <xdr:col>5</xdr:col>
      <xdr:colOff>782761</xdr:colOff>
      <xdr:row>6</xdr:row>
      <xdr:rowOff>147358</xdr:rowOff>
    </xdr:to>
    <xdr:pic>
      <xdr:nvPicPr>
        <xdr:cNvPr id="26" name="Picture 25" descr="Download Free Total sales Icons in PNG &amp; SVG">
          <a:extLst>
            <a:ext uri="{FF2B5EF4-FFF2-40B4-BE49-F238E27FC236}">
              <a16:creationId xmlns:a16="http://schemas.microsoft.com/office/drawing/2014/main" id="{3958DBEA-553F-7883-9B45-4B877F02222C}"/>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701273" y="939942"/>
          <a:ext cx="292541" cy="2902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198916</xdr:colOff>
      <xdr:row>5</xdr:row>
      <xdr:rowOff>23287</xdr:rowOff>
    </xdr:from>
    <xdr:to>
      <xdr:col>3</xdr:col>
      <xdr:colOff>468791</xdr:colOff>
      <xdr:row>7</xdr:row>
      <xdr:rowOff>16837</xdr:rowOff>
    </xdr:to>
    <xdr:pic>
      <xdr:nvPicPr>
        <xdr:cNvPr id="12" name="Picture 11">
          <a:extLst>
            <a:ext uri="{FF2B5EF4-FFF2-40B4-BE49-F238E27FC236}">
              <a16:creationId xmlns:a16="http://schemas.microsoft.com/office/drawing/2014/main" id="{03D4F977-56B4-117D-A77A-BC271510F7A6}"/>
            </a:ext>
          </a:extLst>
        </xdr:cNvPr>
        <xdr:cNvPicPr>
          <a:picLocks noChangeAspect="1"/>
        </xdr:cNvPicPr>
      </xdr:nvPicPr>
      <xdr:blipFill>
        <a:blip xmlns:r="http://schemas.openxmlformats.org/officeDocument/2006/relationships" r:embed="rId3"/>
        <a:stretch>
          <a:fillRect/>
        </a:stretch>
      </xdr:blipFill>
      <xdr:spPr>
        <a:xfrm>
          <a:off x="2400249" y="946923"/>
          <a:ext cx="269875" cy="363005"/>
        </a:xfrm>
        <a:prstGeom prst="rect">
          <a:avLst/>
        </a:prstGeom>
      </xdr:spPr>
    </xdr:pic>
    <xdr:clientData/>
  </xdr:twoCellAnchor>
  <xdr:twoCellAnchor editAs="oneCell">
    <xdr:from>
      <xdr:col>0</xdr:col>
      <xdr:colOff>87768</xdr:colOff>
      <xdr:row>5</xdr:row>
      <xdr:rowOff>39979</xdr:rowOff>
    </xdr:from>
    <xdr:to>
      <xdr:col>0</xdr:col>
      <xdr:colOff>521369</xdr:colOff>
      <xdr:row>7</xdr:row>
      <xdr:rowOff>38157</xdr:rowOff>
    </xdr:to>
    <xdr:pic>
      <xdr:nvPicPr>
        <xdr:cNvPr id="16" name="Picture 15">
          <a:extLst>
            <a:ext uri="{FF2B5EF4-FFF2-40B4-BE49-F238E27FC236}">
              <a16:creationId xmlns:a16="http://schemas.microsoft.com/office/drawing/2014/main" id="{2E20E504-5C03-9780-FA4B-F731101D9476}"/>
            </a:ext>
          </a:extLst>
        </xdr:cNvPr>
        <xdr:cNvPicPr>
          <a:picLocks noChangeAspect="1"/>
        </xdr:cNvPicPr>
      </xdr:nvPicPr>
      <xdr:blipFill>
        <a:blip xmlns:r="http://schemas.openxmlformats.org/officeDocument/2006/relationships" r:embed="rId4"/>
        <a:stretch>
          <a:fillRect/>
        </a:stretch>
      </xdr:blipFill>
      <xdr:spPr>
        <a:xfrm>
          <a:off x="87768" y="942347"/>
          <a:ext cx="433601" cy="359126"/>
        </a:xfrm>
        <a:prstGeom prst="rect">
          <a:avLst/>
        </a:prstGeom>
      </xdr:spPr>
    </xdr:pic>
    <xdr:clientData/>
  </xdr:twoCellAnchor>
  <xdr:twoCellAnchor>
    <xdr:from>
      <xdr:col>12</xdr:col>
      <xdr:colOff>398030</xdr:colOff>
      <xdr:row>4</xdr:row>
      <xdr:rowOff>162034</xdr:rowOff>
    </xdr:from>
    <xdr:to>
      <xdr:col>17</xdr:col>
      <xdr:colOff>518583</xdr:colOff>
      <xdr:row>8</xdr:row>
      <xdr:rowOff>141983</xdr:rowOff>
    </xdr:to>
    <xdr:sp macro="" textlink="">
      <xdr:nvSpPr>
        <xdr:cNvPr id="18" name="Rectangle 17">
          <a:extLst>
            <a:ext uri="{FF2B5EF4-FFF2-40B4-BE49-F238E27FC236}">
              <a16:creationId xmlns:a16="http://schemas.microsoft.com/office/drawing/2014/main" id="{847A055A-28DA-9C36-04E3-91945ED78AB9}"/>
            </a:ext>
          </a:extLst>
        </xdr:cNvPr>
        <xdr:cNvSpPr/>
      </xdr:nvSpPr>
      <xdr:spPr>
        <a:xfrm>
          <a:off x="9298613" y="881701"/>
          <a:ext cx="3189720" cy="699615"/>
        </a:xfrm>
        <a:prstGeom prst="rect">
          <a:avLst/>
        </a:prstGeom>
        <a:solidFill>
          <a:schemeClr val="bg1"/>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aseline="0">
              <a:solidFill>
                <a:schemeClr val="tx2"/>
              </a:solidFill>
            </a:rPr>
            <a:t>            </a:t>
          </a:r>
          <a:r>
            <a:rPr lang="en-US" sz="1800">
              <a:solidFill>
                <a:schemeClr val="tx2"/>
              </a:solidFill>
            </a:rPr>
            <a:t>Profit</a:t>
          </a:r>
          <a:r>
            <a:rPr lang="en-US" sz="1800" baseline="0">
              <a:solidFill>
                <a:schemeClr val="tx2"/>
              </a:solidFill>
            </a:rPr>
            <a:t> </a:t>
          </a:r>
          <a:r>
            <a:rPr lang="en-US" sz="1800">
              <a:solidFill>
                <a:schemeClr val="tx2"/>
              </a:solidFill>
            </a:rPr>
            <a:t>Margin</a:t>
          </a:r>
        </a:p>
      </xdr:txBody>
    </xdr:sp>
    <xdr:clientData/>
  </xdr:twoCellAnchor>
  <xdr:twoCellAnchor>
    <xdr:from>
      <xdr:col>14</xdr:col>
      <xdr:colOff>165198</xdr:colOff>
      <xdr:row>6</xdr:row>
      <xdr:rowOff>74394</xdr:rowOff>
    </xdr:from>
    <xdr:to>
      <xdr:col>16</xdr:col>
      <xdr:colOff>111016</xdr:colOff>
      <xdr:row>8</xdr:row>
      <xdr:rowOff>15638</xdr:rowOff>
    </xdr:to>
    <xdr:sp macro="" textlink="KPI!G5">
      <xdr:nvSpPr>
        <xdr:cNvPr id="20" name="TextBox 19">
          <a:extLst>
            <a:ext uri="{FF2B5EF4-FFF2-40B4-BE49-F238E27FC236}">
              <a16:creationId xmlns:a16="http://schemas.microsoft.com/office/drawing/2014/main" id="{3A57FED2-EDA4-7B3C-858E-A05840960278}"/>
            </a:ext>
          </a:extLst>
        </xdr:cNvPr>
        <xdr:cNvSpPr txBox="1"/>
      </xdr:nvSpPr>
      <xdr:spPr>
        <a:xfrm>
          <a:off x="10256549" y="1186502"/>
          <a:ext cx="1160899" cy="3119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5C2849B-FE4B-4799-B283-3A2C895C9F54}" type="TxLink">
            <a:rPr lang="en-US" sz="2000" b="0" i="0" u="none" strike="noStrike">
              <a:solidFill>
                <a:srgbClr val="000000"/>
              </a:solidFill>
              <a:latin typeface="Calibri"/>
              <a:cs typeface="Calibri"/>
            </a:rPr>
            <a:pPr/>
            <a:t>58.6%</a:t>
          </a:fld>
          <a:endParaRPr lang="en-US" sz="2000"/>
        </a:p>
      </xdr:txBody>
    </xdr:sp>
    <xdr:clientData/>
  </xdr:twoCellAnchor>
  <xdr:twoCellAnchor editAs="oneCell">
    <xdr:from>
      <xdr:col>12</xdr:col>
      <xdr:colOff>465564</xdr:colOff>
      <xdr:row>5</xdr:row>
      <xdr:rowOff>24300</xdr:rowOff>
    </xdr:from>
    <xdr:to>
      <xdr:col>13</xdr:col>
      <xdr:colOff>208527</xdr:colOff>
      <xdr:row>7</xdr:row>
      <xdr:rowOff>8576</xdr:rowOff>
    </xdr:to>
    <xdr:pic>
      <xdr:nvPicPr>
        <xdr:cNvPr id="22" name="Picture 21">
          <a:extLst>
            <a:ext uri="{FF2B5EF4-FFF2-40B4-BE49-F238E27FC236}">
              <a16:creationId xmlns:a16="http://schemas.microsoft.com/office/drawing/2014/main" id="{427665CE-E7C7-8506-8315-DD427EC5AA17}"/>
            </a:ext>
          </a:extLst>
        </xdr:cNvPr>
        <xdr:cNvPicPr>
          <a:picLocks noChangeAspect="1"/>
        </xdr:cNvPicPr>
      </xdr:nvPicPr>
      <xdr:blipFill>
        <a:blip xmlns:r="http://schemas.openxmlformats.org/officeDocument/2006/relationships" r:embed="rId5"/>
        <a:stretch>
          <a:fillRect/>
        </a:stretch>
      </xdr:blipFill>
      <xdr:spPr>
        <a:xfrm>
          <a:off x="9345404" y="938700"/>
          <a:ext cx="352563" cy="350036"/>
        </a:xfrm>
        <a:prstGeom prst="rect">
          <a:avLst/>
        </a:prstGeom>
      </xdr:spPr>
    </xdr:pic>
    <xdr:clientData/>
  </xdr:twoCellAnchor>
  <xdr:twoCellAnchor editAs="oneCell">
    <xdr:from>
      <xdr:col>0</xdr:col>
      <xdr:colOff>59041</xdr:colOff>
      <xdr:row>26</xdr:row>
      <xdr:rowOff>167410</xdr:rowOff>
    </xdr:from>
    <xdr:to>
      <xdr:col>2</xdr:col>
      <xdr:colOff>197791</xdr:colOff>
      <xdr:row>33</xdr:row>
      <xdr:rowOff>144162</xdr:rowOff>
    </xdr:to>
    <mc:AlternateContent xmlns:mc="http://schemas.openxmlformats.org/markup-compatibility/2006">
      <mc:Choice xmlns:a14="http://schemas.microsoft.com/office/drawing/2010/main" Requires="a14">
        <xdr:graphicFrame macro="">
          <xdr:nvGraphicFramePr>
            <xdr:cNvPr id="25" name="StoreCountry 2">
              <a:extLst>
                <a:ext uri="{FF2B5EF4-FFF2-40B4-BE49-F238E27FC236}">
                  <a16:creationId xmlns:a16="http://schemas.microsoft.com/office/drawing/2014/main" id="{9A731A41-25E4-49B1-A8FD-DFFEF615662C}"/>
                </a:ext>
              </a:extLst>
            </xdr:cNvPr>
            <xdr:cNvGraphicFramePr>
              <a:graphicFrameLocks noChangeAspect="1"/>
            </xdr:cNvGraphicFramePr>
          </xdr:nvGraphicFramePr>
          <xdr:xfrm>
            <a:off x="0" y="0"/>
            <a:ext cx="0" cy="0"/>
          </xdr:xfrm>
          <a:graphic>
            <a:graphicData uri="http://schemas.microsoft.com/office/drawing/2010/slicer">
              <sle:slicer xmlns:sle="http://schemas.microsoft.com/office/drawing/2010/slicer" name="StoreCountry 2"/>
            </a:graphicData>
          </a:graphic>
        </xdr:graphicFrame>
      </mc:Choice>
      <mc:Fallback>
        <xdr:sp macro="" textlink="">
          <xdr:nvSpPr>
            <xdr:cNvPr id="0" name=""/>
            <xdr:cNvSpPr>
              <a:spLocks noTextEdit="1"/>
            </xdr:cNvSpPr>
          </xdr:nvSpPr>
          <xdr:spPr>
            <a:xfrm>
              <a:off x="59041" y="4986545"/>
              <a:ext cx="1508291" cy="174788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53099</xdr:colOff>
      <xdr:row>9</xdr:row>
      <xdr:rowOff>45272</xdr:rowOff>
    </xdr:from>
    <xdr:to>
      <xdr:col>2</xdr:col>
      <xdr:colOff>180068</xdr:colOff>
      <xdr:row>15</xdr:row>
      <xdr:rowOff>105833</xdr:rowOff>
    </xdr:to>
    <mc:AlternateContent xmlns:mc="http://schemas.openxmlformats.org/markup-compatibility/2006">
      <mc:Choice xmlns:a14="http://schemas.microsoft.com/office/drawing/2010/main" Requires="a14">
        <xdr:graphicFrame macro="">
          <xdr:nvGraphicFramePr>
            <xdr:cNvPr id="9" name="OrderDate (Year) 1">
              <a:extLst>
                <a:ext uri="{FF2B5EF4-FFF2-40B4-BE49-F238E27FC236}">
                  <a16:creationId xmlns:a16="http://schemas.microsoft.com/office/drawing/2014/main" id="{6DE17A70-B644-4526-8781-C99BAC138D56}"/>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OrderDate (Year) 1"/>
            </a:graphicData>
          </a:graphic>
        </xdr:graphicFrame>
      </mc:Choice>
      <mc:Fallback>
        <xdr:sp macro="" textlink="">
          <xdr:nvSpPr>
            <xdr:cNvPr id="0" name=""/>
            <xdr:cNvSpPr>
              <a:spLocks noTextEdit="1"/>
            </xdr:cNvSpPr>
          </xdr:nvSpPr>
          <xdr:spPr>
            <a:xfrm>
              <a:off x="53099" y="1713434"/>
              <a:ext cx="1496510" cy="11726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43447</xdr:colOff>
      <xdr:row>15</xdr:row>
      <xdr:rowOff>152526</xdr:rowOff>
    </xdr:from>
    <xdr:to>
      <xdr:col>2</xdr:col>
      <xdr:colOff>179518</xdr:colOff>
      <xdr:row>26</xdr:row>
      <xdr:rowOff>50132</xdr:rowOff>
    </xdr:to>
    <mc:AlternateContent xmlns:mc="http://schemas.openxmlformats.org/markup-compatibility/2006">
      <mc:Choice xmlns:a14="http://schemas.microsoft.com/office/drawing/2010/main" Requires="a14">
        <xdr:graphicFrame macro="">
          <xdr:nvGraphicFramePr>
            <xdr:cNvPr id="21" name="OrderDate (Month)">
              <a:extLst>
                <a:ext uri="{FF2B5EF4-FFF2-40B4-BE49-F238E27FC236}">
                  <a16:creationId xmlns:a16="http://schemas.microsoft.com/office/drawing/2014/main" id="{059BDA60-A072-417C-8B9F-61918A69A5F5}"/>
                </a:ext>
              </a:extLst>
            </xdr:cNvPr>
            <xdr:cNvGraphicFramePr/>
          </xdr:nvGraphicFramePr>
          <xdr:xfrm>
            <a:off x="0" y="0"/>
            <a:ext cx="0" cy="0"/>
          </xdr:xfrm>
          <a:graphic>
            <a:graphicData uri="http://schemas.microsoft.com/office/drawing/2010/slicer">
              <sle:slicer xmlns:sle="http://schemas.microsoft.com/office/drawing/2010/slicer" name="OrderDate (Month)"/>
            </a:graphicData>
          </a:graphic>
        </xdr:graphicFrame>
      </mc:Choice>
      <mc:Fallback>
        <xdr:sp macro="" textlink="">
          <xdr:nvSpPr>
            <xdr:cNvPr id="0" name=""/>
            <xdr:cNvSpPr>
              <a:spLocks noTextEdit="1"/>
            </xdr:cNvSpPr>
          </xdr:nvSpPr>
          <xdr:spPr>
            <a:xfrm>
              <a:off x="43447" y="2932796"/>
              <a:ext cx="1505612" cy="193647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264584</xdr:colOff>
      <xdr:row>23</xdr:row>
      <xdr:rowOff>108959</xdr:rowOff>
    </xdr:from>
    <xdr:to>
      <xdr:col>12</xdr:col>
      <xdr:colOff>349251</xdr:colOff>
      <xdr:row>33</xdr:row>
      <xdr:rowOff>148168</xdr:rowOff>
    </xdr:to>
    <xdr:graphicFrame macro="">
      <xdr:nvGraphicFramePr>
        <xdr:cNvPr id="32" name="Chart 31">
          <a:extLst>
            <a:ext uri="{FF2B5EF4-FFF2-40B4-BE49-F238E27FC236}">
              <a16:creationId xmlns:a16="http://schemas.microsoft.com/office/drawing/2014/main" id="{FE9F4570-015E-425C-82C6-3C6BEEA33A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12</xdr:col>
      <xdr:colOff>394579</xdr:colOff>
      <xdr:row>23</xdr:row>
      <xdr:rowOff>113271</xdr:rowOff>
    </xdr:from>
    <xdr:to>
      <xdr:col>17</xdr:col>
      <xdr:colOff>546340</xdr:colOff>
      <xdr:row>33</xdr:row>
      <xdr:rowOff>165340</xdr:rowOff>
    </xdr:to>
    <xdr:graphicFrame macro="">
      <xdr:nvGraphicFramePr>
        <xdr:cNvPr id="34" name="Chart 33">
          <a:extLst>
            <a:ext uri="{FF2B5EF4-FFF2-40B4-BE49-F238E27FC236}">
              <a16:creationId xmlns:a16="http://schemas.microsoft.com/office/drawing/2014/main" id="{E38807E0-A797-4D6D-BF02-0BDDDFF864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232410</xdr:colOff>
      <xdr:row>23</xdr:row>
      <xdr:rowOff>104987</xdr:rowOff>
    </xdr:from>
    <xdr:to>
      <xdr:col>6</xdr:col>
      <xdr:colOff>189387</xdr:colOff>
      <xdr:row>33</xdr:row>
      <xdr:rowOff>148168</xdr:rowOff>
    </xdr:to>
    <xdr:graphicFrame macro="">
      <xdr:nvGraphicFramePr>
        <xdr:cNvPr id="37" name="Chart 36">
          <a:extLst>
            <a:ext uri="{FF2B5EF4-FFF2-40B4-BE49-F238E27FC236}">
              <a16:creationId xmlns:a16="http://schemas.microsoft.com/office/drawing/2014/main" id="{EF7DC0E8-1426-4312-BB91-51E6C910C9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xdr:col>
      <xdr:colOff>538480</xdr:colOff>
      <xdr:row>4</xdr:row>
      <xdr:rowOff>162560</xdr:rowOff>
    </xdr:from>
    <xdr:to>
      <xdr:col>12</xdr:col>
      <xdr:colOff>333605</xdr:colOff>
      <xdr:row>8</xdr:row>
      <xdr:rowOff>152535</xdr:rowOff>
    </xdr:to>
    <xdr:sp macro="" textlink="">
      <xdr:nvSpPr>
        <xdr:cNvPr id="41" name="Rectangle 40">
          <a:extLst>
            <a:ext uri="{FF2B5EF4-FFF2-40B4-BE49-F238E27FC236}">
              <a16:creationId xmlns:a16="http://schemas.microsoft.com/office/drawing/2014/main" id="{1C6BEA6F-6752-48F5-B92D-74F99F5E535C}"/>
            </a:ext>
          </a:extLst>
        </xdr:cNvPr>
        <xdr:cNvSpPr/>
      </xdr:nvSpPr>
      <xdr:spPr>
        <a:xfrm>
          <a:off x="6979920" y="894080"/>
          <a:ext cx="2233525" cy="721495"/>
        </a:xfrm>
        <a:prstGeom prst="rect">
          <a:avLst/>
        </a:prstGeom>
        <a:solidFill>
          <a:sysClr val="window" lastClr="FFFFFF"/>
        </a:solidFill>
        <a:ln w="12700" cap="flat" cmpd="sng" algn="ctr">
          <a:solidFill>
            <a:srgbClr val="4472C4">
              <a:shade val="15000"/>
            </a:srgbClr>
          </a:solidFill>
          <a:prstDash val="solid"/>
          <a:miter lim="800000"/>
        </a:ln>
        <a:effectLst>
          <a:outerShdw blurRad="50800" dist="50800" dir="5400000" algn="ctr" rotWithShape="0">
            <a:srgbClr val="E7E6E6"/>
          </a:outerShdw>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sz="1800" b="0" i="0" u="none" strike="noStrike" kern="0" cap="none" spc="0" normalizeH="0" baseline="0" noProof="0">
              <a:ln>
                <a:noFill/>
              </a:ln>
              <a:solidFill>
                <a:srgbClr val="4472C4">
                  <a:lumMod val="50000"/>
                </a:srgbClr>
              </a:solidFill>
              <a:effectLst/>
              <a:uLnTx/>
              <a:uFillTx/>
              <a:latin typeface="Calibri" panose="020F0502020204030204"/>
              <a:ea typeface="+mn-ea"/>
              <a:cs typeface="+mn-cs"/>
            </a:rPr>
            <a:t>          Total Profit</a:t>
          </a:r>
        </a:p>
      </xdr:txBody>
    </xdr:sp>
    <xdr:clientData/>
  </xdr:twoCellAnchor>
  <xdr:oneCellAnchor>
    <xdr:from>
      <xdr:col>9</xdr:col>
      <xdr:colOff>335280</xdr:colOff>
      <xdr:row>6</xdr:row>
      <xdr:rowOff>91440</xdr:rowOff>
    </xdr:from>
    <xdr:ext cx="1482393" cy="405432"/>
    <xdr:sp macro="" textlink="KPI!F5">
      <xdr:nvSpPr>
        <xdr:cNvPr id="42" name="TextBox 41">
          <a:extLst>
            <a:ext uri="{FF2B5EF4-FFF2-40B4-BE49-F238E27FC236}">
              <a16:creationId xmlns:a16="http://schemas.microsoft.com/office/drawing/2014/main" id="{BA2EF58B-4BB2-9FD0-2687-DA6C42375F63}"/>
            </a:ext>
          </a:extLst>
        </xdr:cNvPr>
        <xdr:cNvSpPr txBox="1"/>
      </xdr:nvSpPr>
      <xdr:spPr>
        <a:xfrm>
          <a:off x="7386320" y="1188720"/>
          <a:ext cx="1482393"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fld id="{EC2D1F35-72A3-4F5A-8734-775AF65382B2}" type="TxLink">
            <a:rPr lang="en-US" sz="2000" b="0" i="0" u="none" strike="noStrike">
              <a:solidFill>
                <a:srgbClr val="000000"/>
              </a:solidFill>
              <a:latin typeface="Calibri"/>
              <a:cs typeface="Calibri"/>
            </a:rPr>
            <a:t>$32,662,688</a:t>
          </a:fld>
          <a:endParaRPr lang="en-US" sz="2000"/>
        </a:p>
      </xdr:txBody>
    </xdr:sp>
    <xdr:clientData/>
  </xdr:oneCellAnchor>
  <xdr:twoCellAnchor editAs="oneCell">
    <xdr:from>
      <xdr:col>9</xdr:col>
      <xdr:colOff>10455</xdr:colOff>
      <xdr:row>5</xdr:row>
      <xdr:rowOff>101600</xdr:rowOff>
    </xdr:from>
    <xdr:to>
      <xdr:col>9</xdr:col>
      <xdr:colOff>325121</xdr:colOff>
      <xdr:row>7</xdr:row>
      <xdr:rowOff>75305</xdr:rowOff>
    </xdr:to>
    <xdr:pic>
      <xdr:nvPicPr>
        <xdr:cNvPr id="24" name="Picture 23" descr="Net profit - Free icons">
          <a:extLst>
            <a:ext uri="{FF2B5EF4-FFF2-40B4-BE49-F238E27FC236}">
              <a16:creationId xmlns:a16="http://schemas.microsoft.com/office/drawing/2014/main" id="{637FDCDA-E347-3965-3C83-048D7F563751}"/>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7061495" y="1016000"/>
          <a:ext cx="314666" cy="339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391871</xdr:colOff>
      <xdr:row>9</xdr:row>
      <xdr:rowOff>25992</xdr:rowOff>
    </xdr:from>
    <xdr:to>
      <xdr:col>17</xdr:col>
      <xdr:colOff>518870</xdr:colOff>
      <xdr:row>23</xdr:row>
      <xdr:rowOff>41188</xdr:rowOff>
    </xdr:to>
    <xdr:graphicFrame macro="">
      <xdr:nvGraphicFramePr>
        <xdr:cNvPr id="46" name="Chart 45">
          <a:extLst>
            <a:ext uri="{FF2B5EF4-FFF2-40B4-BE49-F238E27FC236}">
              <a16:creationId xmlns:a16="http://schemas.microsoft.com/office/drawing/2014/main" id="{684A2831-4382-46B0-A010-C58F787C03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xdr:col>
      <xdr:colOff>239448</xdr:colOff>
      <xdr:row>9</xdr:row>
      <xdr:rowOff>42334</xdr:rowOff>
    </xdr:from>
    <xdr:to>
      <xdr:col>12</xdr:col>
      <xdr:colOff>349251</xdr:colOff>
      <xdr:row>23</xdr:row>
      <xdr:rowOff>52917</xdr:rowOff>
    </xdr:to>
    <xdr:graphicFrame macro="">
      <xdr:nvGraphicFramePr>
        <xdr:cNvPr id="48" name="Chart 47">
          <a:extLst>
            <a:ext uri="{FF2B5EF4-FFF2-40B4-BE49-F238E27FC236}">
              <a16:creationId xmlns:a16="http://schemas.microsoft.com/office/drawing/2014/main" id="{2DAAFC1B-2147-402C-81C5-7C4EDEA861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687049</xdr:colOff>
      <xdr:row>3</xdr:row>
      <xdr:rowOff>25872</xdr:rowOff>
    </xdr:from>
    <xdr:to>
      <xdr:col>10</xdr:col>
      <xdr:colOff>44586</xdr:colOff>
      <xdr:row>15</xdr:row>
      <xdr:rowOff>56745</xdr:rowOff>
    </xdr:to>
    <xdr:graphicFrame macro="">
      <xdr:nvGraphicFramePr>
        <xdr:cNvPr id="2" name="Chart 1">
          <a:extLst>
            <a:ext uri="{FF2B5EF4-FFF2-40B4-BE49-F238E27FC236}">
              <a16:creationId xmlns:a16="http://schemas.microsoft.com/office/drawing/2014/main" id="{5E6FD3A9-1E2A-2B97-025E-4FEE7D9D0A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19</xdr:col>
      <xdr:colOff>352944</xdr:colOff>
      <xdr:row>7</xdr:row>
      <xdr:rowOff>54390</xdr:rowOff>
    </xdr:from>
    <xdr:to>
      <xdr:col>22</xdr:col>
      <xdr:colOff>343004</xdr:colOff>
      <xdr:row>21</xdr:row>
      <xdr:rowOff>31094</xdr:rowOff>
    </xdr:to>
    <mc:AlternateContent xmlns:mc="http://schemas.openxmlformats.org/markup-compatibility/2006">
      <mc:Choice xmlns:a14="http://schemas.microsoft.com/office/drawing/2010/main" Requires="a14">
        <xdr:graphicFrame macro="">
          <xdr:nvGraphicFramePr>
            <xdr:cNvPr id="2" name="StoreCountry">
              <a:extLst>
                <a:ext uri="{FF2B5EF4-FFF2-40B4-BE49-F238E27FC236}">
                  <a16:creationId xmlns:a16="http://schemas.microsoft.com/office/drawing/2014/main" id="{7A1A4F48-7AB9-3E05-742A-3EAAC68B3548}"/>
                </a:ext>
              </a:extLst>
            </xdr:cNvPr>
            <xdr:cNvGraphicFramePr/>
          </xdr:nvGraphicFramePr>
          <xdr:xfrm>
            <a:off x="0" y="0"/>
            <a:ext cx="0" cy="0"/>
          </xdr:xfrm>
          <a:graphic>
            <a:graphicData uri="http://schemas.microsoft.com/office/drawing/2010/slicer">
              <sle:slicer xmlns:sle="http://schemas.microsoft.com/office/drawing/2010/slicer" name="StoreCountry"/>
            </a:graphicData>
          </a:graphic>
        </xdr:graphicFrame>
      </mc:Choice>
      <mc:Fallback>
        <xdr:sp macro="" textlink="">
          <xdr:nvSpPr>
            <xdr:cNvPr id="0" name=""/>
            <xdr:cNvSpPr>
              <a:spLocks noTextEdit="1"/>
            </xdr:cNvSpPr>
          </xdr:nvSpPr>
          <xdr:spPr>
            <a:xfrm>
              <a:off x="13449819" y="1304546"/>
              <a:ext cx="1811716" cy="247701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906780</xdr:colOff>
      <xdr:row>6</xdr:row>
      <xdr:rowOff>83820</xdr:rowOff>
    </xdr:from>
    <xdr:to>
      <xdr:col>9</xdr:col>
      <xdr:colOff>419100</xdr:colOff>
      <xdr:row>21</xdr:row>
      <xdr:rowOff>83820</xdr:rowOff>
    </xdr:to>
    <xdr:graphicFrame macro="">
      <xdr:nvGraphicFramePr>
        <xdr:cNvPr id="2" name="Chart 1">
          <a:extLst>
            <a:ext uri="{FF2B5EF4-FFF2-40B4-BE49-F238E27FC236}">
              <a16:creationId xmlns:a16="http://schemas.microsoft.com/office/drawing/2014/main" id="{CB290274-769B-AF2E-F732-3C49995703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778642</xdr:colOff>
      <xdr:row>3</xdr:row>
      <xdr:rowOff>173790</xdr:rowOff>
    </xdr:from>
    <xdr:to>
      <xdr:col>21</xdr:col>
      <xdr:colOff>240633</xdr:colOff>
      <xdr:row>35</xdr:row>
      <xdr:rowOff>106948</xdr:rowOff>
    </xdr:to>
    <xdr:graphicFrame macro="">
      <xdr:nvGraphicFramePr>
        <xdr:cNvPr id="2" name="Chart 1">
          <a:extLst>
            <a:ext uri="{FF2B5EF4-FFF2-40B4-BE49-F238E27FC236}">
              <a16:creationId xmlns:a16="http://schemas.microsoft.com/office/drawing/2014/main" id="{819530B4-A933-509F-CF54-3523E735C4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21</xdr:col>
      <xdr:colOff>129990</xdr:colOff>
      <xdr:row>4</xdr:row>
      <xdr:rowOff>121025</xdr:rowOff>
    </xdr:from>
    <xdr:to>
      <xdr:col>43</xdr:col>
      <xdr:colOff>165847</xdr:colOff>
      <xdr:row>19</xdr:row>
      <xdr:rowOff>174813</xdr:rowOff>
    </xdr:to>
    <xdr:graphicFrame macro="">
      <xdr:nvGraphicFramePr>
        <xdr:cNvPr id="3" name="Chart 2">
          <a:extLst>
            <a:ext uri="{FF2B5EF4-FFF2-40B4-BE49-F238E27FC236}">
              <a16:creationId xmlns:a16="http://schemas.microsoft.com/office/drawing/2014/main" id="{1033533B-1988-3C33-47E2-7FF60BCE5A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198119</xdr:colOff>
      <xdr:row>13</xdr:row>
      <xdr:rowOff>8964</xdr:rowOff>
    </xdr:from>
    <xdr:to>
      <xdr:col>20</xdr:col>
      <xdr:colOff>161365</xdr:colOff>
      <xdr:row>30</xdr:row>
      <xdr:rowOff>76199</xdr:rowOff>
    </xdr:to>
    <xdr:graphicFrame macro="">
      <xdr:nvGraphicFramePr>
        <xdr:cNvPr id="4" name="Chart 3">
          <a:extLst>
            <a:ext uri="{FF2B5EF4-FFF2-40B4-BE49-F238E27FC236}">
              <a16:creationId xmlns:a16="http://schemas.microsoft.com/office/drawing/2014/main" id="{1E6220BE-6FF0-D804-53C2-73DB142127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228600</xdr:colOff>
      <xdr:row>6</xdr:row>
      <xdr:rowOff>121920</xdr:rowOff>
    </xdr:from>
    <xdr:to>
      <xdr:col>10</xdr:col>
      <xdr:colOff>68580</xdr:colOff>
      <xdr:row>19</xdr:row>
      <xdr:rowOff>160020</xdr:rowOff>
    </xdr:to>
    <xdr:graphicFrame macro="">
      <xdr:nvGraphicFramePr>
        <xdr:cNvPr id="2" name="Chart 1">
          <a:extLst>
            <a:ext uri="{FF2B5EF4-FFF2-40B4-BE49-F238E27FC236}">
              <a16:creationId xmlns:a16="http://schemas.microsoft.com/office/drawing/2014/main" id="{14978340-E509-2BA1-CFEB-E1D25920D0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N" refreshedDate="45904.760921759262" backgroundQuery="1" createdVersion="8" refreshedVersion="8" minRefreshableVersion="3" recordCount="0" supportSubquery="1" supportAdvancedDrill="1" xr:uid="{A244F81D-9586-4E5D-A6C8-61429C996D4C}">
  <cacheSource type="external" connectionId="10"/>
  <cacheFields count="3">
    <cacheField name="[Measures].[Total Sales]" caption="Total Sales" numFmtId="0" hierarchy="43" level="32767"/>
    <cacheField name="[Dim_Customer].[CustomerGender].[CustomerGender]" caption="CustomerGender" numFmtId="0" hierarchy="3" level="1">
      <sharedItems count="2">
        <s v="Female"/>
        <s v="Male"/>
      </sharedItems>
      <extLst>
        <ext xmlns:x15="http://schemas.microsoft.com/office/spreadsheetml/2010/11/main" uri="{4F2E5C28-24EA-4eb8-9CBF-B6C8F9C3D259}">
          <x15:cachedUniqueNames>
            <x15:cachedUniqueName index="0" name="[Dim_Customer].[CustomerGender].&amp;[Female]"/>
            <x15:cachedUniqueName index="1" name="[Dim_Customer].[CustomerGender].&amp;[Male]"/>
          </x15:cachedUniqueNames>
        </ext>
      </extLst>
    </cacheField>
    <cacheField name="[Dim_Store].[StoreCountry].[StoreCountry]" caption="StoreCountry" numFmtId="0" hierarchy="22"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2" memberValueDatatype="130" unbalanced="0">
      <fieldsUsage count="2">
        <fieldUsage x="-1"/>
        <fieldUsage x="1"/>
      </fieldsUsage>
    </cacheHierarchy>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Customer].[Age Group]" caption="Age Group" attribute="1" defaultMemberUniqueName="[Dim_Customer].[Age Group].[All]" allUniqueName="[Dim_Customer].[Age Group].[All]" dimensionUniqueName="[Dim_Customer]"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2"/>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0"/>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Gender Diversity]" caption="Gender Diversity" measure="1" displayFolder="" measureGroup="Fact_Orders" count="0"/>
    <cacheHierarchy uniqueName="[Measures].[measure 1]" caption="measure 1" measure="1" displayFolder="" measureGroup="Fact_Orders" count="0"/>
    <cacheHierarchy uniqueName="[Measures].[Diversity]" caption="Diversity" measure="1" displayFolder="" measureGroup="Fact_Orders"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2"/>
        </ext>
      </extLst>
    </cacheHierarchy>
    <cacheHierarchy uniqueName="[Measures].[Sum of LineItem]" caption="Sum of LineItem" measure="1" displayFolder="" measureGroup="Fact_Line_Item" count="0" hidden="1">
      <extLst>
        <ext xmlns:x15="http://schemas.microsoft.com/office/spreadsheetml/2010/11/main" uri="{B97F6D7D-B522-45F9-BDA1-12C45D357490}">
          <x15:cacheHierarchy aggregatedColumn="30"/>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Sum of Age]" caption="Sum of Age" measure="1" displayFolder="" measureGroup="Dim_Customer" count="0" hidden="1">
      <extLst>
        <ext xmlns:x15="http://schemas.microsoft.com/office/spreadsheetml/2010/11/main" uri="{B97F6D7D-B522-45F9-BDA1-12C45D357490}">
          <x15:cacheHierarchy aggregatedColumn="12"/>
        </ext>
      </extLst>
    </cacheHierarchy>
    <cacheHierarchy uniqueName="[Measures].[Count of CustomerName]" caption="Count of CustomerName" measure="1" displayFolder="" measureGroup="Dim_Customer" count="0" hidden="1">
      <extLst>
        <ext xmlns:x15="http://schemas.microsoft.com/office/spreadsheetml/2010/11/main" uri="{B97F6D7D-B522-45F9-BDA1-12C45D357490}">
          <x15:cacheHierarchy aggregatedColumn="4"/>
        </ext>
      </extLst>
    </cacheHierarchy>
    <cacheHierarchy uniqueName="[Measures].[Distinct Count of CustomerName]" caption="Distinct Count of CustomerName" measure="1" displayFolder="" measureGroup="Dim_Customer" count="0" hidden="1">
      <extLst>
        <ext xmlns:x15="http://schemas.microsoft.com/office/spreadsheetml/2010/11/main" uri="{B97F6D7D-B522-45F9-BDA1-12C45D357490}">
          <x15:cacheHierarchy aggregatedColumn="4"/>
        </ext>
      </extLst>
    </cacheHierarchy>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N" refreshedDate="45904.761315972224" createdVersion="8" refreshedVersion="8" minRefreshableVersion="3" recordCount="0" supportSubquery="1" supportAdvancedDrill="1" xr:uid="{B1A465DA-BBF6-4BD5-ACEA-C5244D967BDF}">
  <cacheSource type="external" connectionId="10"/>
  <cacheFields count="4">
    <cacheField name="[Measures].[Total Sales]" caption="Total Sales" numFmtId="0" hierarchy="43" level="32767"/>
    <cacheField name="[Measures].[Profit]" caption="Profit" numFmtId="0" hierarchy="45" level="32767"/>
    <cacheField name="[Fact_Orders].[OrderDate (Year)].[OrderDate (Year)]" caption="OrderDate (Year)" numFmtId="0" hierarchy="39" level="1">
      <sharedItems count="6">
        <s v="2016"/>
        <s v="2017"/>
        <s v="2018"/>
        <s v="2019"/>
        <s v="2020"/>
        <s v="2021"/>
      </sharedItems>
      <extLst>
        <ext xmlns:x15="http://schemas.microsoft.com/office/spreadsheetml/2010/11/main" uri="{4F2E5C28-24EA-4eb8-9CBF-B6C8F9C3D259}">
          <x15:cachedUniqueNames>
            <x15:cachedUniqueName index="0" name="[Fact_Orders].[OrderDate (Year)].&amp;[2016]"/>
            <x15:cachedUniqueName index="1" name="[Fact_Orders].[OrderDate (Year)].&amp;[2017]"/>
            <x15:cachedUniqueName index="2" name="[Fact_Orders].[OrderDate (Year)].&amp;[2018]"/>
            <x15:cachedUniqueName index="3" name="[Fact_Orders].[OrderDate (Year)].&amp;[2019]"/>
            <x15:cachedUniqueName index="4" name="[Fact_Orders].[OrderDate (Year)].&amp;[2020]"/>
            <x15:cachedUniqueName index="5" name="[Fact_Orders].[OrderDate (Year)].&amp;[2021]"/>
          </x15:cachedUniqueNames>
        </ext>
      </extLst>
    </cacheField>
    <cacheField name="[Fact_Orders].[OrderDate (Quarter)].[OrderDate (Quarter)]" caption="OrderDate (Quarter)" numFmtId="0" hierarchy="40" level="1">
      <sharedItems count="4">
        <s v="Qtr1"/>
        <s v="Qtr2"/>
        <s v="Qtr3"/>
        <s v="Qtr4"/>
      </sharedItems>
      <extLst>
        <ext xmlns:x15="http://schemas.microsoft.com/office/spreadsheetml/2010/11/main" uri="{4F2E5C28-24EA-4eb8-9CBF-B6C8F9C3D259}">
          <x15:cachedUniqueNames>
            <x15:cachedUniqueName index="0" name="[Fact_Orders].[OrderDate (Quarter)].&amp;[Qtr1]"/>
            <x15:cachedUniqueName index="1" name="[Fact_Orders].[OrderDate (Quarter)].&amp;[Qtr2]"/>
            <x15:cachedUniqueName index="2" name="[Fact_Orders].[OrderDate (Quarter)].&amp;[Qtr3]"/>
            <x15:cachedUniqueName index="3" name="[Fact_Orders].[OrderDate (Quarter)].&amp;[Qtr4]"/>
          </x15:cachedUniqueNames>
        </ext>
      </extLst>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Customer].[Age Group]" caption="Age Group" attribute="1" defaultMemberUniqueName="[Dim_Customer].[Age Group].[All]" allUniqueName="[Dim_Customer].[Age Group].[All]" dimensionUniqueName="[Dim_Customer]"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2" memberValueDatatype="130" unbalanced="0">
      <fieldsUsage count="2">
        <fieldUsage x="-1"/>
        <fieldUsage x="3"/>
      </fieldsUsage>
    </cacheHierarchy>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0"/>
      </fieldsUsage>
    </cacheHierarchy>
    <cacheHierarchy uniqueName="[Measures].[Total Cost]" caption="Total Cost" measure="1" displayFolder="" measureGroup="Fact_Line_Item" count="0"/>
    <cacheHierarchy uniqueName="[Measures].[Profit]" caption="Profit" measure="1" displayFolder="" measureGroup="Fact_Line_Item" count="0" oneField="1">
      <fieldsUsage count="1">
        <fieldUsage x="1"/>
      </fieldsUsage>
    </cacheHierarchy>
    <cacheHierarchy uniqueName="[Measures].[Profit Margin (%)]" caption="Profit Margin (%)" measure="1" displayFolder="" measureGroup="Fact_Line_Item" count="0"/>
    <cacheHierarchy uniqueName="[Measures].[Gender Diversity]" caption="Gender Diversity" measure="1" displayFolder="" measureGroup="Fact_Orders" count="0"/>
    <cacheHierarchy uniqueName="[Measures].[measure 1]" caption="measure 1" measure="1" displayFolder="" measureGroup="Fact_Orders" count="0"/>
    <cacheHierarchy uniqueName="[Measures].[Diversity]" caption="Diversity" measure="1" displayFolder="" measureGroup="Fact_Orders"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2"/>
        </ext>
      </extLst>
    </cacheHierarchy>
    <cacheHierarchy uniqueName="[Measures].[Sum of LineItem]" caption="Sum of LineItem" measure="1" displayFolder="" measureGroup="Fact_Line_Item" count="0" hidden="1">
      <extLst>
        <ext xmlns:x15="http://schemas.microsoft.com/office/spreadsheetml/2010/11/main" uri="{B97F6D7D-B522-45F9-BDA1-12C45D357490}">
          <x15:cacheHierarchy aggregatedColumn="30"/>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Sum of Age]" caption="Sum of Age" measure="1" displayFolder="" measureGroup="Dim_Customer" count="0" hidden="1">
      <extLst>
        <ext xmlns:x15="http://schemas.microsoft.com/office/spreadsheetml/2010/11/main" uri="{B97F6D7D-B522-45F9-BDA1-12C45D357490}">
          <x15:cacheHierarchy aggregatedColumn="12"/>
        </ext>
      </extLst>
    </cacheHierarchy>
    <cacheHierarchy uniqueName="[Measures].[Count of CustomerName]" caption="Count of CustomerName" measure="1" displayFolder="" measureGroup="Dim_Customer" count="0" hidden="1">
      <extLst>
        <ext xmlns:x15="http://schemas.microsoft.com/office/spreadsheetml/2010/11/main" uri="{B97F6D7D-B522-45F9-BDA1-12C45D357490}">
          <x15:cacheHierarchy aggregatedColumn="4"/>
        </ext>
      </extLst>
    </cacheHierarchy>
    <cacheHierarchy uniqueName="[Measures].[Distinct Count of CustomerName]" caption="Distinct Count of CustomerName" measure="1" displayFolder="" measureGroup="Dim_Customer" count="0" hidden="1">
      <extLst>
        <ext xmlns:x15="http://schemas.microsoft.com/office/spreadsheetml/2010/11/main" uri="{B97F6D7D-B522-45F9-BDA1-12C45D357490}">
          <x15:cacheHierarchy aggregatedColumn="4"/>
        </ext>
      </extLst>
    </cacheHierarchy>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N" refreshedDate="45904.761316666663" createdVersion="8" refreshedVersion="8" minRefreshableVersion="3" recordCount="0" supportSubquery="1" supportAdvancedDrill="1" xr:uid="{61B4BBE7-ACE2-4F46-89F0-5459C8EDE189}">
  <cacheSource type="external" connectionId="10"/>
  <cacheFields count="7">
    <cacheField name="[Measures].[Distinct Count of OrderNumber]" caption="Distinct Count of OrderNumber" numFmtId="0" hierarchy="59" level="32767"/>
    <cacheField name="[Measures].[Sum of Quantity]" caption="Sum of Quantity" numFmtId="0" hierarchy="60" level="32767"/>
    <cacheField name="[Measures].[Total Sales]" caption="Total Sales" numFmtId="0" hierarchy="43" level="32767"/>
    <cacheField name="[Measures].[Total Cost]" caption="Total Cost" numFmtId="0" hierarchy="44" level="32767"/>
    <cacheField name="[Measures].[Profit]" caption="Profit" numFmtId="0" hierarchy="45" level="32767"/>
    <cacheField name="[Measures].[Profit Margin (%)]" caption="Profit Margin (%)" numFmtId="0" hierarchy="46" level="32767"/>
    <cacheField name="[Fact_Orders].[OrderDate (Year)].[OrderDate (Year)]" caption="OrderDate (Year)" numFmtId="0" hierarchy="39"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Customer].[Age Group]" caption="Age Group" attribute="1" defaultMemberUniqueName="[Dim_Customer].[Age Group].[All]" allUniqueName="[Dim_Customer].[Age Group].[All]" dimensionUniqueName="[Dim_Customer]"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6"/>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2"/>
      </fieldsUsage>
    </cacheHierarchy>
    <cacheHierarchy uniqueName="[Measures].[Total Cost]" caption="Total Cost" measure="1" displayFolder="" measureGroup="Fact_Line_Item" count="0" oneField="1">
      <fieldsUsage count="1">
        <fieldUsage x="3"/>
      </fieldsUsage>
    </cacheHierarchy>
    <cacheHierarchy uniqueName="[Measures].[Profit]" caption="Profit" measure="1" displayFolder="" measureGroup="Fact_Line_Item" count="0" oneField="1">
      <fieldsUsage count="1">
        <fieldUsage x="4"/>
      </fieldsUsage>
    </cacheHierarchy>
    <cacheHierarchy uniqueName="[Measures].[Profit Margin (%)]" caption="Profit Margin (%)" measure="1" displayFolder="" measureGroup="Fact_Line_Item" count="0" oneField="1">
      <fieldsUsage count="1">
        <fieldUsage x="5"/>
      </fieldsUsage>
    </cacheHierarchy>
    <cacheHierarchy uniqueName="[Measures].[Gender Diversity]" caption="Gender Diversity" measure="1" displayFolder="" measureGroup="Fact_Orders" count="0"/>
    <cacheHierarchy uniqueName="[Measures].[measure 1]" caption="measure 1" measure="1" displayFolder="" measureGroup="Fact_Orders" count="0"/>
    <cacheHierarchy uniqueName="[Measures].[Diversity]" caption="Diversity" measure="1" displayFolder="" measureGroup="Fact_Orders"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Distinct Count of OrderNumber]" caption="Distinct Count of OrderNumber" measure="1" displayFolder="" measureGroup="Fact_Orders"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Quantity]" caption="Sum of Quantity" measure="1" displayFolder="" measureGroup="Fact_Line_Item" count="0" oneField="1" hidden="1">
      <fieldsUsage count="1">
        <fieldUsage x="1"/>
      </fieldsUsage>
      <extLst>
        <ext xmlns:x15="http://schemas.microsoft.com/office/spreadsheetml/2010/11/main" uri="{B97F6D7D-B522-45F9-BDA1-12C45D357490}">
          <x15:cacheHierarchy aggregatedColumn="32"/>
        </ext>
      </extLst>
    </cacheHierarchy>
    <cacheHierarchy uniqueName="[Measures].[Sum of LineItem]" caption="Sum of LineItem" measure="1" displayFolder="" measureGroup="Fact_Line_Item" count="0" hidden="1">
      <extLst>
        <ext xmlns:x15="http://schemas.microsoft.com/office/spreadsheetml/2010/11/main" uri="{B97F6D7D-B522-45F9-BDA1-12C45D357490}">
          <x15:cacheHierarchy aggregatedColumn="30"/>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Sum of Age]" caption="Sum of Age" measure="1" displayFolder="" measureGroup="Dim_Customer" count="0" hidden="1">
      <extLst>
        <ext xmlns:x15="http://schemas.microsoft.com/office/spreadsheetml/2010/11/main" uri="{B97F6D7D-B522-45F9-BDA1-12C45D357490}">
          <x15:cacheHierarchy aggregatedColumn="12"/>
        </ext>
      </extLst>
    </cacheHierarchy>
    <cacheHierarchy uniqueName="[Measures].[Count of CustomerName]" caption="Count of CustomerName" measure="1" displayFolder="" measureGroup="Dim_Customer" count="0" hidden="1">
      <extLst>
        <ext xmlns:x15="http://schemas.microsoft.com/office/spreadsheetml/2010/11/main" uri="{B97F6D7D-B522-45F9-BDA1-12C45D357490}">
          <x15:cacheHierarchy aggregatedColumn="4"/>
        </ext>
      </extLst>
    </cacheHierarchy>
    <cacheHierarchy uniqueName="[Measures].[Distinct Count of CustomerName]" caption="Distinct Count of CustomerName" measure="1" displayFolder="" measureGroup="Dim_Customer" count="0" hidden="1">
      <extLst>
        <ext xmlns:x15="http://schemas.microsoft.com/office/spreadsheetml/2010/11/main" uri="{B97F6D7D-B522-45F9-BDA1-12C45D357490}">
          <x15:cacheHierarchy aggregatedColumn="4"/>
        </ext>
      </extLst>
    </cacheHierarchy>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N" refreshedDate="45904.761317476848" createdVersion="8" refreshedVersion="8" minRefreshableVersion="3" recordCount="0" supportSubquery="1" supportAdvancedDrill="1" xr:uid="{D6F2F973-A943-461E-8CA7-43B0A157EA30}">
  <cacheSource type="external" connectionId="10"/>
  <cacheFields count="6">
    <cacheField name="[Measures].[Sum of Quantity]" caption="Sum of Quantity" numFmtId="0" hierarchy="60" level="32767"/>
    <cacheField name="[Measures].[Distinct Count of OrderNumber 2]" caption="Distinct Count of OrderNumber 2" numFmtId="0" hierarchy="63" level="32767"/>
    <cacheField name="[Dim_Category].[Product Category].[Product Category]" caption="Product Category" numFmtId="0" hierarchy="1" level="1">
      <sharedItems count="5">
        <s v="Cameras and camcorders"/>
        <s v="Computers"/>
        <s v="Home Appliances"/>
        <s v="TV and Video"/>
        <s v="Cell phones"/>
      </sharedItems>
      <extLst>
        <ext xmlns:x15="http://schemas.microsoft.com/office/spreadsheetml/2010/11/main" uri="{4F2E5C28-24EA-4eb8-9CBF-B6C8F9C3D259}">
          <x15:cachedUniqueNames>
            <x15:cachedUniqueName index="0" name="[Dim_Category].[Product Category].&amp;[Cameras and camcorders]"/>
            <x15:cachedUniqueName index="1" name="[Dim_Category].[Product Category].&amp;[Computers]"/>
            <x15:cachedUniqueName index="2" name="[Dim_Category].[Product Category].&amp;[Home Appliances]"/>
            <x15:cachedUniqueName index="3" name="[Dim_Category].[Product Category].&amp;[TV and Video]"/>
            <x15:cachedUniqueName index="4" name="[Dim_Category].[Product Category].&amp;[Cell phones]"/>
          </x15:cachedUniqueNames>
        </ext>
      </extLst>
    </cacheField>
    <cacheField name="[Dim_Store].[StoreCountry].[StoreCountry]" caption="StoreCountry" numFmtId="0" hierarchy="22" level="1">
      <sharedItems count="9">
        <s v="Australia"/>
        <s v="Canada"/>
        <s v="France"/>
        <s v="Germany"/>
        <s v="Italy"/>
        <s v="Netherlands"/>
        <s v="Online"/>
        <s v="United Kingdom"/>
        <s v="United States"/>
      </sharedItems>
      <extLst>
        <ext xmlns:x15="http://schemas.microsoft.com/office/spreadsheetml/2010/11/main" uri="{4F2E5C28-24EA-4eb8-9CBF-B6C8F9C3D259}">
          <x15:cachedUniqueNames>
            <x15:cachedUniqueName index="0" name="[Dim_Store].[StoreCountry].&amp;[Australia]"/>
            <x15:cachedUniqueName index="1" name="[Dim_Store].[StoreCountry].&amp;[Canada]"/>
            <x15:cachedUniqueName index="2" name="[Dim_Store].[StoreCountry].&amp;[France]"/>
            <x15:cachedUniqueName index="3" name="[Dim_Store].[StoreCountry].&amp;[Germany]"/>
            <x15:cachedUniqueName index="4" name="[Dim_Store].[StoreCountry].&amp;[Italy]"/>
            <x15:cachedUniqueName index="5" name="[Dim_Store].[StoreCountry].&amp;[Netherlands]"/>
            <x15:cachedUniqueName index="6" name="[Dim_Store].[StoreCountry].&amp;[Online]"/>
            <x15:cachedUniqueName index="7" name="[Dim_Store].[StoreCountry].&amp;[United Kingdom]"/>
            <x15:cachedUniqueName index="8" name="[Dim_Store].[StoreCountry].&amp;[United States]"/>
          </x15:cachedUniqueNames>
        </ext>
      </extLst>
    </cacheField>
    <cacheField name="[Measures].[Profit]" caption="Profit" numFmtId="0" hierarchy="45" level="32767"/>
    <cacheField name="[Fact_Orders].[OrderDate (Year)].[OrderDate (Year)]" caption="OrderDate (Year)" numFmtId="0" hierarchy="39"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2" memberValueDatatype="130" unbalanced="0">
      <fieldsUsage count="2">
        <fieldUsage x="-1"/>
        <fieldUsage x="2"/>
      </fieldsUsage>
    </cacheHierarchy>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Customer].[Age Group]" caption="Age Group" attribute="1" defaultMemberUniqueName="[Dim_Customer].[Age Group].[All]" allUniqueName="[Dim_Customer].[Age Group].[All]" dimensionUniqueName="[Dim_Customer]"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3"/>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5"/>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oneField="1">
      <fieldsUsage count="1">
        <fieldUsage x="4"/>
      </fieldsUsage>
    </cacheHierarchy>
    <cacheHierarchy uniqueName="[Measures].[Profit Margin (%)]" caption="Profit Margin (%)" measure="1" displayFolder="" measureGroup="Fact_Line_Item" count="0"/>
    <cacheHierarchy uniqueName="[Measures].[Gender Diversity]" caption="Gender Diversity" measure="1" displayFolder="" measureGroup="Fact_Orders" count="0"/>
    <cacheHierarchy uniqueName="[Measures].[measure 1]" caption="measure 1" measure="1" displayFolder="" measureGroup="Fact_Orders" count="0"/>
    <cacheHierarchy uniqueName="[Measures].[Diversity]" caption="Diversity" measure="1" displayFolder="" measureGroup="Fact_Orders"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Sum of Quantity]" caption="Sum of Quantity" measure="1" displayFolder="" measureGroup="Fact_Line_Item" count="0" oneField="1" hidden="1">
      <fieldsUsage count="1">
        <fieldUsage x="0"/>
      </fieldsUsage>
      <extLst>
        <ext xmlns:x15="http://schemas.microsoft.com/office/spreadsheetml/2010/11/main" uri="{B97F6D7D-B522-45F9-BDA1-12C45D357490}">
          <x15:cacheHierarchy aggregatedColumn="32"/>
        </ext>
      </extLst>
    </cacheHierarchy>
    <cacheHierarchy uniqueName="[Measures].[Sum of LineItem]" caption="Sum of LineItem" measure="1" displayFolder="" measureGroup="Fact_Line_Item" count="0" hidden="1">
      <extLst>
        <ext xmlns:x15="http://schemas.microsoft.com/office/spreadsheetml/2010/11/main" uri="{B97F6D7D-B522-45F9-BDA1-12C45D357490}">
          <x15:cacheHierarchy aggregatedColumn="30"/>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Fact_Line_Item"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Age]" caption="Sum of Age" measure="1" displayFolder="" measureGroup="Dim_Customer" count="0" hidden="1">
      <extLst>
        <ext xmlns:x15="http://schemas.microsoft.com/office/spreadsheetml/2010/11/main" uri="{B97F6D7D-B522-45F9-BDA1-12C45D357490}">
          <x15:cacheHierarchy aggregatedColumn="12"/>
        </ext>
      </extLst>
    </cacheHierarchy>
    <cacheHierarchy uniqueName="[Measures].[Count of CustomerName]" caption="Count of CustomerName" measure="1" displayFolder="" measureGroup="Dim_Customer" count="0" hidden="1">
      <extLst>
        <ext xmlns:x15="http://schemas.microsoft.com/office/spreadsheetml/2010/11/main" uri="{B97F6D7D-B522-45F9-BDA1-12C45D357490}">
          <x15:cacheHierarchy aggregatedColumn="4"/>
        </ext>
      </extLst>
    </cacheHierarchy>
    <cacheHierarchy uniqueName="[Measures].[Distinct Count of CustomerName]" caption="Distinct Count of CustomerName" measure="1" displayFolder="" measureGroup="Dim_Customer" count="0" hidden="1">
      <extLst>
        <ext xmlns:x15="http://schemas.microsoft.com/office/spreadsheetml/2010/11/main" uri="{B97F6D7D-B522-45F9-BDA1-12C45D357490}">
          <x15:cacheHierarchy aggregatedColumn="4"/>
        </ext>
      </extLst>
    </cacheHierarchy>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N" refreshedDate="45904.76131840278" createdVersion="8" refreshedVersion="8" minRefreshableVersion="3" recordCount="0" supportSubquery="1" supportAdvancedDrill="1" xr:uid="{C5F81F1F-60B0-4B69-B635-188658A83ECC}">
  <cacheSource type="external" connectionId="10"/>
  <cacheFields count="6">
    <cacheField name="[Measures].[Sum of Quantity]" caption="Sum of Quantity" numFmtId="0" hierarchy="60" level="32767"/>
    <cacheField name="[Measures].[Distinct Count of OrderNumber 2]" caption="Distinct Count of OrderNumber 2" numFmtId="0" hierarchy="63" level="32767"/>
    <cacheField name="[Dim_Category].[Product Category].[Product Category]" caption="Product Category" numFmtId="0" hierarchy="1" level="1">
      <sharedItems count="5">
        <s v="Cameras and camcorders"/>
        <s v="Computers"/>
        <s v="Home Appliances"/>
        <s v="TV and Video"/>
        <s v="Cell phones"/>
      </sharedItems>
      <extLst>
        <ext xmlns:x15="http://schemas.microsoft.com/office/spreadsheetml/2010/11/main" uri="{4F2E5C28-24EA-4eb8-9CBF-B6C8F9C3D259}">
          <x15:cachedUniqueNames>
            <x15:cachedUniqueName index="0" name="[Dim_Category].[Product Category].&amp;[Cameras and camcorders]"/>
            <x15:cachedUniqueName index="1" name="[Dim_Category].[Product Category].&amp;[Computers]"/>
            <x15:cachedUniqueName index="2" name="[Dim_Category].[Product Category].&amp;[Home Appliances]"/>
            <x15:cachedUniqueName index="3" name="[Dim_Category].[Product Category].&amp;[TV and Video]"/>
            <x15:cachedUniqueName index="4" name="[Dim_Category].[Product Category].&amp;[Cell phones]"/>
          </x15:cachedUniqueNames>
        </ext>
      </extLst>
    </cacheField>
    <cacheField name="[Dim_Store].[StoreCountry].[StoreCountry]" caption="StoreCountry" numFmtId="0" hierarchy="22" level="1">
      <sharedItems count="9">
        <s v="Australia"/>
        <s v="Canada"/>
        <s v="France"/>
        <s v="Germany"/>
        <s v="Italy"/>
        <s v="Netherlands"/>
        <s v="Online"/>
        <s v="United Kingdom"/>
        <s v="United States"/>
      </sharedItems>
      <extLst>
        <ext xmlns:x15="http://schemas.microsoft.com/office/spreadsheetml/2010/11/main" uri="{4F2E5C28-24EA-4eb8-9CBF-B6C8F9C3D259}">
          <x15:cachedUniqueNames>
            <x15:cachedUniqueName index="0" name="[Dim_Store].[StoreCountry].&amp;[Australia]"/>
            <x15:cachedUniqueName index="1" name="[Dim_Store].[StoreCountry].&amp;[Canada]"/>
            <x15:cachedUniqueName index="2" name="[Dim_Store].[StoreCountry].&amp;[France]"/>
            <x15:cachedUniqueName index="3" name="[Dim_Store].[StoreCountry].&amp;[Germany]"/>
            <x15:cachedUniqueName index="4" name="[Dim_Store].[StoreCountry].&amp;[Italy]"/>
            <x15:cachedUniqueName index="5" name="[Dim_Store].[StoreCountry].&amp;[Netherlands]"/>
            <x15:cachedUniqueName index="6" name="[Dim_Store].[StoreCountry].&amp;[Online]"/>
            <x15:cachedUniqueName index="7" name="[Dim_Store].[StoreCountry].&amp;[United Kingdom]"/>
            <x15:cachedUniqueName index="8" name="[Dim_Store].[StoreCountry].&amp;[United States]"/>
          </x15:cachedUniqueNames>
        </ext>
      </extLst>
    </cacheField>
    <cacheField name="[Measures].[Profit]" caption="Profit" numFmtId="0" hierarchy="45" level="32767"/>
    <cacheField name="[Fact_Orders].[OrderDate (Year)].[OrderDate (Year)]" caption="OrderDate (Year)" numFmtId="0" hierarchy="39"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2" memberValueDatatype="130" unbalanced="0">
      <fieldsUsage count="2">
        <fieldUsage x="-1"/>
        <fieldUsage x="2"/>
      </fieldsUsage>
    </cacheHierarchy>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Customer].[Age Group]" caption="Age Group" attribute="1" defaultMemberUniqueName="[Dim_Customer].[Age Group].[All]" allUniqueName="[Dim_Customer].[Age Group].[All]" dimensionUniqueName="[Dim_Customer]"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fieldsUsage count="2">
        <fieldUsage x="-1"/>
        <fieldUsage x="3"/>
      </fieldsUsage>
    </cacheHierarchy>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5"/>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oneField="1">
      <fieldsUsage count="1">
        <fieldUsage x="4"/>
      </fieldsUsage>
    </cacheHierarchy>
    <cacheHierarchy uniqueName="[Measures].[Profit Margin (%)]" caption="Profit Margin (%)" measure="1" displayFolder="" measureGroup="Fact_Line_Item" count="0"/>
    <cacheHierarchy uniqueName="[Measures].[Gender Diversity]" caption="Gender Diversity" measure="1" displayFolder="" measureGroup="Fact_Orders" count="0"/>
    <cacheHierarchy uniqueName="[Measures].[measure 1]" caption="measure 1" measure="1" displayFolder="" measureGroup="Fact_Orders" count="0"/>
    <cacheHierarchy uniqueName="[Measures].[Diversity]" caption="Diversity" measure="1" displayFolder="" measureGroup="Fact_Orders"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Sum of Quantity]" caption="Sum of Quantity" measure="1" displayFolder="" measureGroup="Fact_Line_Item" count="0" oneField="1" hidden="1">
      <fieldsUsage count="1">
        <fieldUsage x="0"/>
      </fieldsUsage>
      <extLst>
        <ext xmlns:x15="http://schemas.microsoft.com/office/spreadsheetml/2010/11/main" uri="{B97F6D7D-B522-45F9-BDA1-12C45D357490}">
          <x15:cacheHierarchy aggregatedColumn="32"/>
        </ext>
      </extLst>
    </cacheHierarchy>
    <cacheHierarchy uniqueName="[Measures].[Sum of LineItem]" caption="Sum of LineItem" measure="1" displayFolder="" measureGroup="Fact_Line_Item" count="0" hidden="1">
      <extLst>
        <ext xmlns:x15="http://schemas.microsoft.com/office/spreadsheetml/2010/11/main" uri="{B97F6D7D-B522-45F9-BDA1-12C45D357490}">
          <x15:cacheHierarchy aggregatedColumn="30"/>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Fact_Line_Item"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Age]" caption="Sum of Age" measure="1" displayFolder="" measureGroup="Dim_Customer" count="0" hidden="1">
      <extLst>
        <ext xmlns:x15="http://schemas.microsoft.com/office/spreadsheetml/2010/11/main" uri="{B97F6D7D-B522-45F9-BDA1-12C45D357490}">
          <x15:cacheHierarchy aggregatedColumn="12"/>
        </ext>
      </extLst>
    </cacheHierarchy>
    <cacheHierarchy uniqueName="[Measures].[Count of CustomerName]" caption="Count of CustomerName" measure="1" displayFolder="" measureGroup="Dim_Customer" count="0" hidden="1">
      <extLst>
        <ext xmlns:x15="http://schemas.microsoft.com/office/spreadsheetml/2010/11/main" uri="{B97F6D7D-B522-45F9-BDA1-12C45D357490}">
          <x15:cacheHierarchy aggregatedColumn="4"/>
        </ext>
      </extLst>
    </cacheHierarchy>
    <cacheHierarchy uniqueName="[Measures].[Distinct Count of CustomerName]" caption="Distinct Count of CustomerName" measure="1" displayFolder="" measureGroup="Dim_Customer" count="0" hidden="1">
      <extLst>
        <ext xmlns:x15="http://schemas.microsoft.com/office/spreadsheetml/2010/11/main" uri="{B97F6D7D-B522-45F9-BDA1-12C45D357490}">
          <x15:cacheHierarchy aggregatedColumn="4"/>
        </ext>
      </extLst>
    </cacheHierarchy>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N" refreshedDate="45904.761318865741" createdVersion="8" refreshedVersion="8" minRefreshableVersion="3" recordCount="0" supportSubquery="1" supportAdvancedDrill="1" xr:uid="{C6EB3F5E-CADB-4BAD-987A-710DF460DDA7}">
  <cacheSource type="external" connectionId="10"/>
  <cacheFields count="3">
    <cacheField name="[Dim_Category].[Product Category].[Product Category]" caption="Product Category" numFmtId="0" hierarchy="1" level="1">
      <sharedItems count="8">
        <s v="Audio"/>
        <s v="Cameras and camcorders"/>
        <s v="Cell phones"/>
        <s v="Computers"/>
        <s v="Games and Toys"/>
        <s v="Home Appliances"/>
        <s v="Music, Movies and Audio Books"/>
        <s v="TV and Video"/>
      </sharedItems>
      <extLst>
        <ext xmlns:x15="http://schemas.microsoft.com/office/spreadsheetml/2010/11/main" uri="{4F2E5C28-24EA-4eb8-9CBF-B6C8F9C3D259}">
          <x15:cachedUniqueNames>
            <x15:cachedUniqueName index="0" name="[Dim_Category].[Product Category].&amp;[Audio]"/>
            <x15:cachedUniqueName index="1" name="[Dim_Category].[Product Category].&amp;[Cameras and camcorders]"/>
            <x15:cachedUniqueName index="2" name="[Dim_Category].[Product Category].&amp;[Cell phones]"/>
            <x15:cachedUniqueName index="3" name="[Dim_Category].[Product Category].&amp;[Computers]"/>
            <x15:cachedUniqueName index="4" name="[Dim_Category].[Product Category].&amp;[Games and Toys]"/>
            <x15:cachedUniqueName index="5" name="[Dim_Category].[Product Category].&amp;[Home Appliances]"/>
            <x15:cachedUniqueName index="6" name="[Dim_Category].[Product Category].&amp;[Music, Movies and Audio Books]"/>
            <x15:cachedUniqueName index="7" name="[Dim_Category].[Product Category].&amp;[TV and Video]"/>
          </x15:cachedUniqueNames>
        </ext>
      </extLst>
    </cacheField>
    <cacheField name="[Measures].[Distinct Count of OrderNumber 2]" caption="Distinct Count of OrderNumber 2" numFmtId="0" hierarchy="63" level="32767"/>
    <cacheField name="[Fact_Orders].[OrderDate (Year)].[OrderDate (Year)]" caption="OrderDate (Year)" numFmtId="0" hierarchy="39"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2" memberValueDatatype="130" unbalanced="0">
      <fieldsUsage count="2">
        <fieldUsage x="-1"/>
        <fieldUsage x="0"/>
      </fieldsUsage>
    </cacheHierarchy>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Customer].[Age Group]" caption="Age Group" attribute="1" defaultMemberUniqueName="[Dim_Customer].[Age Group].[All]" allUniqueName="[Dim_Customer].[Age Group].[All]" dimensionUniqueName="[Dim_Customer]"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Gender Diversity]" caption="Gender Diversity" measure="1" displayFolder="" measureGroup="Fact_Orders" count="0"/>
    <cacheHierarchy uniqueName="[Measures].[measure 1]" caption="measure 1" measure="1" displayFolder="" measureGroup="Fact_Orders" count="0"/>
    <cacheHierarchy uniqueName="[Measures].[Diversity]" caption="Diversity" measure="1" displayFolder="" measureGroup="Fact_Orders"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2"/>
        </ext>
      </extLst>
    </cacheHierarchy>
    <cacheHierarchy uniqueName="[Measures].[Sum of LineItem]" caption="Sum of LineItem" measure="1" displayFolder="" measureGroup="Fact_Line_Item" count="0" hidden="1">
      <extLst>
        <ext xmlns:x15="http://schemas.microsoft.com/office/spreadsheetml/2010/11/main" uri="{B97F6D7D-B522-45F9-BDA1-12C45D357490}">
          <x15:cacheHierarchy aggregatedColumn="30"/>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Fact_Line_Item" count="0" oneField="1" hidden="1">
      <fieldsUsage count="1">
        <fieldUsage x="1"/>
      </fieldsUsage>
      <extLst>
        <ext xmlns:x15="http://schemas.microsoft.com/office/spreadsheetml/2010/11/main" uri="{B97F6D7D-B522-45F9-BDA1-12C45D357490}">
          <x15:cacheHierarchy aggregatedColumn="31"/>
        </ext>
      </extLst>
    </cacheHierarchy>
    <cacheHierarchy uniqueName="[Measures].[Sum of Age]" caption="Sum of Age" measure="1" displayFolder="" measureGroup="Dim_Customer" count="0" hidden="1">
      <extLst>
        <ext xmlns:x15="http://schemas.microsoft.com/office/spreadsheetml/2010/11/main" uri="{B97F6D7D-B522-45F9-BDA1-12C45D357490}">
          <x15:cacheHierarchy aggregatedColumn="12"/>
        </ext>
      </extLst>
    </cacheHierarchy>
    <cacheHierarchy uniqueName="[Measures].[Count of CustomerName]" caption="Count of CustomerName" measure="1" displayFolder="" measureGroup="Dim_Customer" count="0" hidden="1">
      <extLst>
        <ext xmlns:x15="http://schemas.microsoft.com/office/spreadsheetml/2010/11/main" uri="{B97F6D7D-B522-45F9-BDA1-12C45D357490}">
          <x15:cacheHierarchy aggregatedColumn="4"/>
        </ext>
      </extLst>
    </cacheHierarchy>
    <cacheHierarchy uniqueName="[Measures].[Distinct Count of CustomerName]" caption="Distinct Count of CustomerName" measure="1" displayFolder="" measureGroup="Dim_Customer" count="0" hidden="1">
      <extLst>
        <ext xmlns:x15="http://schemas.microsoft.com/office/spreadsheetml/2010/11/main" uri="{B97F6D7D-B522-45F9-BDA1-12C45D357490}">
          <x15:cacheHierarchy aggregatedColumn="4"/>
        </ext>
      </extLst>
    </cacheHierarchy>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N" refreshedDate="45904.761319212965" createdVersion="5" refreshedVersion="8" minRefreshableVersion="3" recordCount="0" supportSubquery="1" supportAdvancedDrill="1" xr:uid="{394116FB-4914-4981-ABF4-59185E3FACEA}">
  <cacheSource type="external" connectionId="10"/>
  <cacheFields count="4">
    <cacheField name="[Dim_Customer].[CustomerGender].[CustomerGender]" caption="CustomerGender" numFmtId="0" hierarchy="3" level="1">
      <sharedItems count="2">
        <s v="Female"/>
        <s v="Male"/>
      </sharedItems>
      <extLst>
        <ext xmlns:x15="http://schemas.microsoft.com/office/spreadsheetml/2010/11/main" uri="{4F2E5C28-24EA-4eb8-9CBF-B6C8F9C3D259}">
          <x15:cachedUniqueNames>
            <x15:cachedUniqueName index="0" name="[Dim_Customer].[CustomerGender].&amp;[Female]"/>
            <x15:cachedUniqueName index="1" name="[Dim_Customer].[CustomerGender].&amp;[Male]"/>
          </x15:cachedUniqueNames>
        </ext>
      </extLst>
    </cacheField>
    <cacheField name="[Dim_Customer].[Age Group].[Age Group]" caption="Age Group" numFmtId="0" hierarchy="13" level="1">
      <sharedItems count="3">
        <s v="Adult(20-30)"/>
        <s v="Middle Age(31-50)"/>
        <s v="Old(51-100)"/>
      </sharedItems>
      <extLst>
        <ext xmlns:x15="http://schemas.microsoft.com/office/spreadsheetml/2010/11/main" uri="{4F2E5C28-24EA-4eb8-9CBF-B6C8F9C3D259}">
          <x15:cachedUniqueNames>
            <x15:cachedUniqueName index="0" name="[Dim_Customer].[Age Group].&amp;[Adult(20-30)]"/>
            <x15:cachedUniqueName index="1" name="[Dim_Customer].[Age Group].&amp;[Middle Age(31-50)]"/>
            <x15:cachedUniqueName index="2" name="[Dim_Customer].[Age Group].&amp;[Old(51-100)]"/>
          </x15:cachedUniqueNames>
        </ext>
      </extLst>
    </cacheField>
    <cacheField name="[Measures].[Total Sales]" caption="Total Sales" numFmtId="0" hierarchy="43" level="32767"/>
    <cacheField name="[Fact_Orders].[OrderDate (Year)].[OrderDate (Year)]" caption="OrderDate (Year)" numFmtId="0" hierarchy="39"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2" memberValueDatatype="130" unbalanced="0">
      <fieldsUsage count="2">
        <fieldUsage x="-1"/>
        <fieldUsage x="0"/>
      </fieldsUsage>
    </cacheHierarchy>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Customer].[Age Group]" caption="Age Group" attribute="1" defaultMemberUniqueName="[Dim_Customer].[Age Group].[All]" allUniqueName="[Dim_Customer].[Age Group].[All]" dimensionUniqueName="[Dim_Customer]" displayFolder="" count="2" memberValueDatatype="130" unbalanced="0">
      <fieldsUsage count="2">
        <fieldUsage x="-1"/>
        <fieldUsage x="1"/>
      </fieldsUsage>
    </cacheHierarchy>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3"/>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2"/>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Gender Diversity]" caption="Gender Diversity" measure="1" displayFolder="" measureGroup="Fact_Orders" count="0"/>
    <cacheHierarchy uniqueName="[Measures].[measure 1]" caption="measure 1" measure="1" displayFolder="" measureGroup="Fact_Orders" count="0"/>
    <cacheHierarchy uniqueName="[Measures].[Diversity]" caption="Diversity" measure="1" displayFolder="" measureGroup="Fact_Orders"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2"/>
        </ext>
      </extLst>
    </cacheHierarchy>
    <cacheHierarchy uniqueName="[Measures].[Sum of LineItem]" caption="Sum of LineItem" measure="1" displayFolder="" measureGroup="Fact_Line_Item" count="0" hidden="1">
      <extLst>
        <ext xmlns:x15="http://schemas.microsoft.com/office/spreadsheetml/2010/11/main" uri="{B97F6D7D-B522-45F9-BDA1-12C45D357490}">
          <x15:cacheHierarchy aggregatedColumn="30"/>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Sum of Age]" caption="Sum of Age" measure="1" displayFolder="" measureGroup="Dim_Customer" count="0" hidden="1">
      <extLst>
        <ext xmlns:x15="http://schemas.microsoft.com/office/spreadsheetml/2010/11/main" uri="{B97F6D7D-B522-45F9-BDA1-12C45D357490}">
          <x15:cacheHierarchy aggregatedColumn="12"/>
        </ext>
      </extLst>
    </cacheHierarchy>
    <cacheHierarchy uniqueName="[Measures].[Count of CustomerName]" caption="Count of CustomerName" measure="1" displayFolder="" measureGroup="Dim_Customer" count="0" hidden="1">
      <extLst>
        <ext xmlns:x15="http://schemas.microsoft.com/office/spreadsheetml/2010/11/main" uri="{B97F6D7D-B522-45F9-BDA1-12C45D357490}">
          <x15:cacheHierarchy aggregatedColumn="4"/>
        </ext>
      </extLst>
    </cacheHierarchy>
    <cacheHierarchy uniqueName="[Measures].[Distinct Count of CustomerName]" caption="Distinct Count of CustomerName" measure="1" displayFolder="" measureGroup="Dim_Customer" count="0" hidden="1">
      <extLst>
        <ext xmlns:x15="http://schemas.microsoft.com/office/spreadsheetml/2010/11/main" uri="{B97F6D7D-B522-45F9-BDA1-12C45D357490}">
          <x15:cacheHierarchy aggregatedColumn="4"/>
        </ext>
      </extLst>
    </cacheHierarchy>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N" refreshedDate="45904.761319560188" createdVersion="8" refreshedVersion="8" minRefreshableVersion="3" recordCount="0" supportSubquery="1" supportAdvancedDrill="1" xr:uid="{2B39F84B-B740-4457-8F5D-3E503FD41EEE}">
  <cacheSource type="external" connectionId="10"/>
  <cacheFields count="3">
    <cacheField name="[Dim_Customer].[CustomerName].[CustomerName]" caption="CustomerName" numFmtId="0" hierarchy="4" level="1">
      <sharedItems count="10">
        <s v="Dennis Weissmuller"/>
        <s v="Esin Holman"/>
        <s v="Gaspare Trevisan"/>
        <s v="Karen Jones"/>
        <s v="Matthew Flemming"/>
        <s v="Ollie Davis"/>
        <s v="Roy Le"/>
        <s v="Stefanie Hartmann"/>
        <s v="Stephan Rothstein"/>
        <s v="Zrina Topic"/>
      </sharedItems>
      <extLst>
        <ext xmlns:x15="http://schemas.microsoft.com/office/spreadsheetml/2010/11/main" uri="{4F2E5C28-24EA-4eb8-9CBF-B6C8F9C3D259}">
          <x15:cachedUniqueNames>
            <x15:cachedUniqueName index="0" name="[Dim_Customer].[CustomerName].&amp;[Dennis Weissmuller]"/>
            <x15:cachedUniqueName index="1" name="[Dim_Customer].[CustomerName].&amp;[Esin Holman]"/>
            <x15:cachedUniqueName index="2" name="[Dim_Customer].[CustomerName].&amp;[Gaspare Trevisan]"/>
            <x15:cachedUniqueName index="3" name="[Dim_Customer].[CustomerName].&amp;[Karen Jones]"/>
            <x15:cachedUniqueName index="4" name="[Dim_Customer].[CustomerName].&amp;[Matthew Flemming]"/>
            <x15:cachedUniqueName index="5" name="[Dim_Customer].[CustomerName].&amp;[Ollie Davis]"/>
            <x15:cachedUniqueName index="6" name="[Dim_Customer].[CustomerName].&amp;[Roy Le]"/>
            <x15:cachedUniqueName index="7" name="[Dim_Customer].[CustomerName].&amp;[Stefanie Hartmann]"/>
            <x15:cachedUniqueName index="8" name="[Dim_Customer].[CustomerName].&amp;[Stephan Rothstein]"/>
            <x15:cachedUniqueName index="9" name="[Dim_Customer].[CustomerName].&amp;[Zrina Topic]"/>
          </x15:cachedUniqueNames>
        </ext>
      </extLst>
    </cacheField>
    <cacheField name="[Fact_Orders].[OrderDate (Year)].[OrderDate (Year)]" caption="OrderDate (Year)" numFmtId="0" hierarchy="39" level="1">
      <sharedItems count="6">
        <s v="2016"/>
        <s v="2017"/>
        <s v="2018"/>
        <s v="2019"/>
        <s v="2020"/>
        <s v="2021"/>
      </sharedItems>
      <extLst>
        <ext xmlns:x15="http://schemas.microsoft.com/office/spreadsheetml/2010/11/main" uri="{4F2E5C28-24EA-4eb8-9CBF-B6C8F9C3D259}">
          <x15:cachedUniqueNames>
            <x15:cachedUniqueName index="0" name="[Fact_Orders].[OrderDate (Year)].&amp;[2016]"/>
            <x15:cachedUniqueName index="1" name="[Fact_Orders].[OrderDate (Year)].&amp;[2017]"/>
            <x15:cachedUniqueName index="2" name="[Fact_Orders].[OrderDate (Year)].&amp;[2018]"/>
            <x15:cachedUniqueName index="3" name="[Fact_Orders].[OrderDate (Year)].&amp;[2019]"/>
            <x15:cachedUniqueName index="4" name="[Fact_Orders].[OrderDate (Year)].&amp;[2020]"/>
            <x15:cachedUniqueName index="5" name="[Fact_Orders].[OrderDate (Year)].&amp;[2021]"/>
          </x15:cachedUniqueNames>
        </ext>
      </extLst>
    </cacheField>
    <cacheField name="[Measures].[Distinct Count of OrderNumber]" caption="Distinct Count of OrderNumber" numFmtId="0" hierarchy="59" level="32767"/>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2" memberValueDatatype="130" unbalanced="0">
      <fieldsUsage count="2">
        <fieldUsage x="-1"/>
        <fieldUsage x="0"/>
      </fieldsUsage>
    </cacheHierarchy>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Customer].[Age Group]" caption="Age Group" attribute="1" defaultMemberUniqueName="[Dim_Customer].[Age Group].[All]" allUniqueName="[Dim_Customer].[Age Group].[All]" dimensionUniqueName="[Dim_Customer]"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1"/>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Gender Diversity]" caption="Gender Diversity" measure="1" displayFolder="" measureGroup="Fact_Orders" count="0"/>
    <cacheHierarchy uniqueName="[Measures].[measure 1]" caption="measure 1" measure="1" displayFolder="" measureGroup="Fact_Orders" count="0"/>
    <cacheHierarchy uniqueName="[Measures].[Diversity]" caption="Diversity" measure="1" displayFolder="" measureGroup="Fact_Orders"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4"/>
        </ext>
      </extLst>
    </cacheHierarchy>
    <cacheHierarchy uniqueName="[Measures].[Distinct Count of OrderNumber]" caption="Distinct Count of OrderNumber" measure="1" displayFolder="" measureGroup="Fact_Orders"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2"/>
        </ext>
      </extLst>
    </cacheHierarchy>
    <cacheHierarchy uniqueName="[Measures].[Sum of LineItem]" caption="Sum of LineItem" measure="1" displayFolder="" measureGroup="Fact_Line_Item" count="0" hidden="1">
      <extLst>
        <ext xmlns:x15="http://schemas.microsoft.com/office/spreadsheetml/2010/11/main" uri="{B97F6D7D-B522-45F9-BDA1-12C45D357490}">
          <x15:cacheHierarchy aggregatedColumn="30"/>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1"/>
        </ext>
      </extLst>
    </cacheHierarchy>
    <cacheHierarchy uniqueName="[Measures].[Sum of Age]" caption="Sum of Age" measure="1" displayFolder="" measureGroup="Dim_Customer" count="0" hidden="1">
      <extLst>
        <ext xmlns:x15="http://schemas.microsoft.com/office/spreadsheetml/2010/11/main" uri="{B97F6D7D-B522-45F9-BDA1-12C45D357490}">
          <x15:cacheHierarchy aggregatedColumn="12"/>
        </ext>
      </extLst>
    </cacheHierarchy>
    <cacheHierarchy uniqueName="[Measures].[Count of CustomerName]" caption="Count of CustomerName" measure="1" displayFolder="" measureGroup="Dim_Customer" count="0" hidden="1">
      <extLst>
        <ext xmlns:x15="http://schemas.microsoft.com/office/spreadsheetml/2010/11/main" uri="{B97F6D7D-B522-45F9-BDA1-12C45D357490}">
          <x15:cacheHierarchy aggregatedColumn="4"/>
        </ext>
      </extLst>
    </cacheHierarchy>
    <cacheHierarchy uniqueName="[Measures].[Distinct Count of CustomerName]" caption="Distinct Count of CustomerName" measure="1" displayFolder="" measureGroup="Dim_Customer" count="0" hidden="1">
      <extLst>
        <ext xmlns:x15="http://schemas.microsoft.com/office/spreadsheetml/2010/11/main" uri="{B97F6D7D-B522-45F9-BDA1-12C45D357490}">
          <x15:cacheHierarchy aggregatedColumn="4"/>
        </ext>
      </extLst>
    </cacheHierarchy>
  </cacheHierarchies>
  <kpis count="0"/>
  <dimensions count="8">
    <dimension name="Dim_Category" uniqueName="[Dim_Category]" caption="Dim_Category"/>
    <dimension name="Dim_Customer" uniqueName="[Dim_Customer]" caption="Dim_Customer"/>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 caption="Dim_Customer"/>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N" refreshedDate="45904.72961840278" createdVersion="3" refreshedVersion="8" minRefreshableVersion="3" recordCount="0" supportSubquery="1" supportAdvancedDrill="1" xr:uid="{121585D9-784A-4215-83E5-96DB9E6B3F56}">
  <cacheSource type="external" connectionId="10">
    <extLst>
      <ext xmlns:x14="http://schemas.microsoft.com/office/spreadsheetml/2009/9/main" uri="{F057638F-6D5F-4e77-A914-E7F072B9BCA8}">
        <x14:sourceConnection name="ThisWorkbookDataModel"/>
      </ext>
    </extLst>
  </cacheSource>
  <cacheFields count="0"/>
  <cacheHierarchies count="65">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 Category]" caption="Product Category" attribute="1" defaultMemberUniqueName="[Dim_Category].[Product Category].[All]" allUniqueName="[Dim_Category].[Product Category].[All]" dimensionUniqueName="[Dim_Category]" displayFolder="" count="0" memberValueDatatype="130" unbalanced="0"/>
    <cacheHierarchy uniqueName="[Dim_Customer].[CustomerID]" caption="CustomerID" attribute="1" defaultMemberUniqueName="[Dim_Customer].[CustomerID].[All]" allUniqueName="[Dim_Customer].[CustomerID].[All]" dimensionUniqueName="[Dim_Customer]" displayFolder="" count="0" memberValueDatatype="20" unbalanced="0"/>
    <cacheHierarchy uniqueName="[Dim_Customer].[CustomerGender]" caption="CustomerGender" attribute="1" defaultMemberUniqueName="[Dim_Customer].[CustomerGender].[All]" allUniqueName="[Dim_Customer].[CustomerGender].[All]" dimensionUniqueName="[Dim_Customer]" displayFolder="" count="0" memberValueDatatype="13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ustomerCity]" caption="CustomerCity" attribute="1" defaultMemberUniqueName="[Dim_Customer].[CustomerCity].[All]" allUniqueName="[Dim_Customer].[CustomerCity].[All]" dimensionUniqueName="[Dim_Customer]" displayFolder="" count="0" memberValueDatatype="130" unbalanced="0"/>
    <cacheHierarchy uniqueName="[Dim_Customer].[CustomerStateCode]" caption="CustomerStateCode" attribute="1" defaultMemberUniqueName="[Dim_Customer].[CustomerStateCode].[All]" allUniqueName="[Dim_Customer].[CustomerStateCode].[All]" dimensionUniqueName="[Dim_Customer]" displayFolder="" count="0" memberValueDatatype="130" unbalanced="0"/>
    <cacheHierarchy uniqueName="[Dim_Customer].[CustomerState]" caption="CustomerState" attribute="1" defaultMemberUniqueName="[Dim_Customer].[CustomerState].[All]" allUniqueName="[Dim_Customer].[CustomerState].[All]" dimensionUniqueName="[Dim_Customer]" displayFolder="" count="0" memberValueDatatype="130" unbalanced="0"/>
    <cacheHierarchy uniqueName="[Dim_Customer].[CustomerZip]" caption="CustomerZip" attribute="1" defaultMemberUniqueName="[Dim_Customer].[CustomerZip].[All]" allUniqueName="[Dim_Customer].[CustomerZip].[All]" dimensionUniqueName="[Dim_Customer]" displayFolder="" count="0" memberValueDatatype="130" unbalanced="0"/>
    <cacheHierarchy uniqueName="[Dim_Customer].[CustomerCountry]" caption="CustomerCountry" attribute="1" defaultMemberUniqueName="[Dim_Customer].[CustomerCountry].[All]" allUniqueName="[Dim_Customer].[CustomerCountry].[All]" dimensionUniqueName="[Dim_Customer]" displayFolder="" count="0" memberValueDatatype="130" unbalanced="0"/>
    <cacheHierarchy uniqueName="[Dim_Customer].[CustomerContinent]" caption="CustomerContinent" attribute="1" defaultMemberUniqueName="[Dim_Customer].[CustomerContinent].[All]" allUniqueName="[Dim_Customer].[CustomerContinent].[All]" dimensionUniqueName="[Dim_Customer]" displayFolder="" count="0" memberValueDatatype="130" unbalanced="0"/>
    <cacheHierarchy uniqueName="[Dim_Customer].[CustomerDOB]" caption="CustomerDOB" attribute="1" time="1" defaultMemberUniqueName="[Dim_Customer].[CustomerDOB].[All]" allUniqueName="[Dim_Customer].[CustomerDOB].[All]" dimensionUniqueName="[Dim_Customer]" displayFolder="" count="0" memberValueDatatype="7" unbalanced="0"/>
    <cacheHierarchy uniqueName="[Dim_Customer].[Age]" caption="Age" attribute="1" defaultMemberUniqueName="[Dim_Customer].[Age].[All]" allUniqueName="[Dim_Customer].[Age].[All]" dimensionUniqueName="[Dim_Customer]" displayFolder="" count="0" memberValueDatatype="5" unbalanced="0"/>
    <cacheHierarchy uniqueName="[Dim_Customer].[Age Group]" caption="Age Group" attribute="1" defaultMemberUniqueName="[Dim_Customer].[Age Group].[All]" allUniqueName="[Dim_Customer].[Age Group].[All]" dimensionUniqueName="[Dim_Customer]" displayFolder="" count="0" memberValueDatatype="13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 Name]" caption="Product Name" attribute="1" defaultMemberUniqueName="[Dim_Product].[Product Name].[All]" allUniqueName="[Dim_Product].[Product Name].[All]" dimensionUniqueName="[Dim_Product]" displayFolder="" count="0" memberValueDatatype="130" unbalanced="0"/>
    <cacheHierarchy uniqueName="[Dim_Product].[Product Brand]" caption="Product Brand" attribute="1" defaultMemberUniqueName="[Dim_Product].[Product Brand].[All]" allUniqueName="[Dim_Product].[Product 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2"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 Sub-category]" caption="Product Sub-category" attribute="1" defaultMemberUniqueName="[Dim_SubCategory].[Product Sub-category].[All]" allUniqueName="[Dim_SubCategory].[Product 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Sum of OrderNumber]" caption="Sum of OrderNumber" measure="1" displayFolder="" measureGroup="Fact_Orders" count="0">
      <extLst>
        <ext xmlns:x15="http://schemas.microsoft.com/office/spreadsheetml/2010/11/main" uri="{B97F6D7D-B522-45F9-BDA1-12C45D357490}">
          <x15:cacheHierarchy aggregatedColumn="34"/>
        </ext>
      </extLst>
    </cacheHierarchy>
    <cacheHierarchy uniqueName="[Measures].[Distinct Count of OrderNumber]" caption="Distinct Count of OrderNumber" measure="1" displayFolder="" measureGroup="Fact_Orders" count="0">
      <extLst>
        <ext xmlns:x15="http://schemas.microsoft.com/office/spreadsheetml/2010/11/main" uri="{B97F6D7D-B522-45F9-BDA1-12C45D357490}">
          <x15:cacheHierarchy aggregatedColumn="34"/>
        </ext>
      </extLst>
    </cacheHierarchy>
    <cacheHierarchy uniqueName="[Measures].[Sum of Quantity]" caption="Sum of Quantity" measure="1" displayFolder="" measureGroup="Fact_Line_Item" count="0">
      <extLst>
        <ext xmlns:x15="http://schemas.microsoft.com/office/spreadsheetml/2010/11/main" uri="{B97F6D7D-B522-45F9-BDA1-12C45D357490}">
          <x15:cacheHierarchy aggregatedColumn="32"/>
        </ext>
      </extLst>
    </cacheHierarchy>
    <cacheHierarchy uniqueName="[Measures].[Sum of LineItem]" caption="Sum of LineItem" measure="1" displayFolder="" measureGroup="Fact_Line_Item" count="0">
      <extLst>
        <ext xmlns:x15="http://schemas.microsoft.com/office/spreadsheetml/2010/11/main" uri="{B97F6D7D-B522-45F9-BDA1-12C45D357490}">
          <x15:cacheHierarchy aggregatedColumn="30"/>
        </ext>
      </extLst>
    </cacheHierarchy>
    <cacheHierarchy uniqueName="[Measures].[Sum of OrderNumber 2]" caption="Sum of OrderNumber 2" measure="1" displayFolder="" measureGroup="Fact_Line_Item" count="0">
      <extLst>
        <ext xmlns:x15="http://schemas.microsoft.com/office/spreadsheetml/2010/11/main" uri="{B97F6D7D-B522-45F9-BDA1-12C45D357490}">
          <x15:cacheHierarchy aggregatedColumn="31"/>
        </ext>
      </extLst>
    </cacheHierarchy>
    <cacheHierarchy uniqueName="[Measures].[Distinct Count of OrderNumber 2]" caption="Distinct Count of OrderNumber 2" measure="1" displayFolder="" measureGroup="Fact_Line_Item" count="0">
      <extLst>
        <ext xmlns:x15="http://schemas.microsoft.com/office/spreadsheetml/2010/11/main" uri="{B97F6D7D-B522-45F9-BDA1-12C45D357490}">
          <x15:cacheHierarchy aggregatedColumn="31"/>
        </ext>
      </extLst>
    </cacheHierarchy>
    <cacheHierarchy uniqueName="[Measures].[Sum of Age]" caption="Sum of Age" measure="1" displayFolder="" measureGroup="Dim_Customer" count="0">
      <extLst>
        <ext xmlns:x15="http://schemas.microsoft.com/office/spreadsheetml/2010/11/main" uri="{B97F6D7D-B522-45F9-BDA1-12C45D357490}">
          <x15:cacheHierarchy aggregatedColumn="12"/>
        </ext>
      </extLst>
    </cacheHierarchy>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Gender Diversity]" caption="Gender Diversity" measure="1" displayFolder="" measureGroup="Fact_Orders" count="0"/>
    <cacheHierarchy uniqueName="[Measures].[measure 1]" caption="measure 1" measure="1" displayFolder="" measureGroup="Fact_Orders" count="0"/>
    <cacheHierarchy uniqueName="[Measures].[Diversity]" caption="Diversity" measure="1" displayFolder="" measureGroup="Fact_Orders" count="0"/>
    <cacheHierarchy uniqueName="[Measures].[__XL_Count Fact_Orders]" caption="__XL_Count Fact_Orders" measure="1" displayFolder="" measureGroup="Fact_Orders" count="0" hidden="1"/>
    <cacheHierarchy uniqueName="[Measures].[__XL_Count Dim_Customer]" caption="__XL_Count Dim_Customer" measure="1" displayFolder="" measureGroup="Dim_Customer"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4326017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32DC3A9-306F-4DD7-9021-9D7942A22EA7}" name="PivotTable8" cacheId="542" applyNumberFormats="0" applyBorderFormats="0" applyFontFormats="0" applyPatternFormats="0" applyAlignmentFormats="0" applyWidthHeightFormats="1" dataCaption="Values" tag="299e4c45-db85-4857-a495-bdd92a968bf5" updatedVersion="8" minRefreshableVersion="3" useAutoFormatting="1" itemPrintTitles="1" createdVersion="8" indent="0" outline="1" outlineData="1" multipleFieldFilters="0" rowHeaderCaption="Product Category">
  <location ref="U10:X47" firstHeaderRow="0" firstDataRow="1" firstDataCol="1"/>
  <pivotFields count="6">
    <pivotField dataField="1" subtotalTop="0" showAll="0" defaultSubtotal="0"/>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2"/>
            </reference>
          </references>
        </pivotArea>
      </autoSortScope>
    </pivotField>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2">
    <field x="3"/>
    <field x="2"/>
  </rowFields>
  <rowItems count="37">
    <i>
      <x/>
    </i>
    <i r="1">
      <x v="1"/>
    </i>
    <i r="1">
      <x v="2"/>
    </i>
    <i r="1">
      <x/>
    </i>
    <i>
      <x v="1"/>
    </i>
    <i r="1">
      <x v="1"/>
    </i>
    <i r="1">
      <x v="2"/>
    </i>
    <i r="1">
      <x/>
    </i>
    <i>
      <x v="2"/>
    </i>
    <i r="1">
      <x v="1"/>
    </i>
    <i r="1">
      <x v="2"/>
    </i>
    <i r="1">
      <x/>
    </i>
    <i>
      <x v="3"/>
    </i>
    <i r="1">
      <x v="1"/>
    </i>
    <i r="1">
      <x v="2"/>
    </i>
    <i r="1">
      <x v="3"/>
    </i>
    <i>
      <x v="4"/>
    </i>
    <i r="1">
      <x v="1"/>
    </i>
    <i r="1">
      <x v="2"/>
    </i>
    <i r="1">
      <x v="3"/>
    </i>
    <i>
      <x v="5"/>
    </i>
    <i r="1">
      <x v="1"/>
    </i>
    <i r="1">
      <x v="2"/>
    </i>
    <i r="1">
      <x v="3"/>
    </i>
    <i>
      <x v="6"/>
    </i>
    <i r="1">
      <x v="1"/>
    </i>
    <i r="1">
      <x v="2"/>
    </i>
    <i r="1">
      <x v="4"/>
    </i>
    <i>
      <x v="7"/>
    </i>
    <i r="1">
      <x v="1"/>
    </i>
    <i r="1">
      <x v="2"/>
    </i>
    <i r="1">
      <x/>
    </i>
    <i>
      <x v="8"/>
    </i>
    <i r="1">
      <x v="1"/>
    </i>
    <i r="1">
      <x v="2"/>
    </i>
    <i r="1">
      <x/>
    </i>
    <i t="grand">
      <x/>
    </i>
  </rowItems>
  <colFields count="1">
    <field x="-2"/>
  </colFields>
  <colItems count="3">
    <i>
      <x/>
    </i>
    <i i="1">
      <x v="1"/>
    </i>
    <i i="2">
      <x v="2"/>
    </i>
  </colItems>
  <dataFields count="3">
    <dataField name="Qty" fld="0" baseField="0" baseItem="0" numFmtId="3"/>
    <dataField name="Total Order" fld="1" subtotal="count" baseField="0" baseItem="1" numFmtId="3">
      <extLst>
        <ext xmlns:x15="http://schemas.microsoft.com/office/spreadsheetml/2010/11/main" uri="{FABC7310-3BB5-11E1-824E-6D434824019B}">
          <x15:dataField isCountDistinct="1"/>
        </ext>
      </extLst>
    </dataField>
    <dataField fld="4" subtotal="count" baseField="0" baseItem="0"/>
  </dataFields>
  <formats count="1">
    <format dxfId="33">
      <pivotArea outline="0" collapsedLevelsAreSubtotals="1" fieldPosition="0">
        <references count="1">
          <reference field="4294967294" count="1" selected="0">
            <x v="1"/>
          </reference>
        </references>
      </pivotArea>
    </format>
  </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Qty"/>
    <pivotHierarchy dragToData="1"/>
    <pivotHierarchy dragToData="1"/>
    <pivotHierarchy dragToData="1" caption="Total Order"/>
    <pivotHierarchy dragToData="1"/>
    <pivotHierarchy dragToData="1"/>
    <pivotHierarchy dragToData="1"/>
  </pivotHierarchies>
  <pivotTableStyleInfo name="PivotStyleLight16" showRowHeaders="1" showColHeaders="1" showRowStripes="0" showColStripes="0" showLastColumn="1"/>
  <filters count="1">
    <filter fld="2" type="count" id="1" iMeasureHier="45">
      <autoFilter ref="A1">
        <filterColumn colId="0">
          <top10 val="3" filterVal="3"/>
        </filterColumn>
      </autoFilter>
    </filter>
  </filters>
  <rowHierarchiesUsage count="2">
    <rowHierarchyUsage hierarchyUsage="22"/>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ategory]"/>
        <x15:activeTabTopLevelEntity name="[Fact_Orders]"/>
        <x15:activeTabTopLevelEntity name="[Fact_Line_Item]"/>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700D83D-1726-4393-9F69-8669F6A2FC6C}" name="PivotTable2" cacheId="536" applyNumberFormats="0" applyBorderFormats="0" applyFontFormats="0" applyPatternFormats="0" applyAlignmentFormats="0" applyWidthHeightFormats="1" dataCaption="Values" tag="a7f3aab7-4eba-435b-ac93-81d142c65636" updatedVersion="8" minRefreshableVersion="3" useAutoFormatting="1" subtotalHiddenItems="1" itemPrintTitles="1" createdVersion="8" indent="0" outline="1" outlineData="1" multipleFieldFilters="0">
  <location ref="B4:G5"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6">
    <i>
      <x/>
    </i>
    <i i="1">
      <x v="1"/>
    </i>
    <i i="2">
      <x v="2"/>
    </i>
    <i i="3">
      <x v="3"/>
    </i>
    <i i="4">
      <x v="4"/>
    </i>
    <i i="5">
      <x v="5"/>
    </i>
  </colItems>
  <dataFields count="6">
    <dataField name="Total Order" fld="0" subtotal="count" baseField="0" baseItem="0" numFmtId="3">
      <extLst>
        <ext xmlns:x15="http://schemas.microsoft.com/office/spreadsheetml/2010/11/main" uri="{FABC7310-3BB5-11E1-824E-6D434824019B}">
          <x15:dataField isCountDistinct="1"/>
        </ext>
      </extLst>
    </dataField>
    <dataField name="Sold Quantity" fld="1" baseField="0" baseItem="0" numFmtId="3"/>
    <dataField fld="2" subtotal="count" baseField="0" baseItem="0"/>
    <dataField fld="3" subtotal="count" baseField="0" baseItem="0"/>
    <dataField fld="4" subtotal="count" baseField="0" baseItem="0"/>
    <dataField fld="5" subtotal="count" baseField="0" baseItem="0"/>
  </dataFields>
  <formats count="1">
    <format dxfId="32">
      <pivotArea outline="0" collapsedLevelsAreSubtotals="1" fieldPosition="0">
        <references count="1">
          <reference field="4294967294" count="1" selected="0">
            <x v="1"/>
          </reference>
        </references>
      </pivotArea>
    </format>
  </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Order"/>
    <pivotHierarchy dragToData="1" caption="Sold Quantit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7948C4F-2402-468A-A0D5-4F93DBD6B149}" name="PivotTable9" cacheId="545" applyNumberFormats="0" applyBorderFormats="0" applyFontFormats="0" applyPatternFormats="0" applyAlignmentFormats="0" applyWidthHeightFormats="1" dataCaption="Values" tag="6ec76353-1b2d-4857-a9de-c1abb371c0c3" updatedVersion="8" minRefreshableVersion="3" useAutoFormatting="1" subtotalHiddenItems="1" itemPrintTitles="1" createdVersion="8" indent="0" outline="1" outlineData="1" multipleFieldFilters="0" chartFormat="29" rowHeaderCaption="Product Category">
  <location ref="C4:D13" firstHeaderRow="1" firstDataRow="1"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name="Orders by Category" fld="1" subtotal="count" baseField="0" baseItem="0" numFmtId="3">
      <extLst>
        <ext xmlns:x15="http://schemas.microsoft.com/office/spreadsheetml/2010/11/main" uri="{FABC7310-3BB5-11E1-824E-6D434824019B}">
          <x15:dataField isCountDistinct="1"/>
        </ext>
      </extLst>
    </dataField>
  </dataFields>
  <chartFormats count="9">
    <chartFormat chart="0"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21" format="3"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Order"/>
    <pivotHierarchy dragToData="1" caption="Sold Quantity"/>
    <pivotHierarchy dragToData="1"/>
    <pivotHierarchy dragToData="1"/>
    <pivotHierarchy dragToData="1" caption="Total Orders"/>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6E3EC8A-BA58-4C42-B700-33A2A80FFC13}" name="PivotTable1" cacheId="539" applyNumberFormats="0" applyBorderFormats="0" applyFontFormats="0" applyPatternFormats="0" applyAlignmentFormats="0" applyWidthHeightFormats="1" dataCaption="Values" tag="a44b7572-aaad-49a2-a617-a84e91322eef" updatedVersion="8" minRefreshableVersion="3" useAutoFormatting="1" itemPrintTitles="1" createdVersion="8" indent="0" outline="1" outlineData="1" multipleFieldFilters="0" rowHeaderCaption="Product Category">
  <location ref="C5:F42" firstHeaderRow="0" firstDataRow="1" firstDataCol="1"/>
  <pivotFields count="6">
    <pivotField dataField="1" subtotalTop="0" showAll="0" defaultSubtotal="0"/>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2"/>
            </reference>
          </references>
        </pivotArea>
      </autoSortScope>
    </pivotField>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2">
    <field x="3"/>
    <field x="2"/>
  </rowFields>
  <rowItems count="37">
    <i>
      <x/>
    </i>
    <i r="1">
      <x v="1"/>
    </i>
    <i r="1">
      <x v="2"/>
    </i>
    <i r="1">
      <x/>
    </i>
    <i>
      <x v="1"/>
    </i>
    <i r="1">
      <x v="1"/>
    </i>
    <i r="1">
      <x v="2"/>
    </i>
    <i r="1">
      <x/>
    </i>
    <i>
      <x v="2"/>
    </i>
    <i r="1">
      <x v="1"/>
    </i>
    <i r="1">
      <x v="2"/>
    </i>
    <i r="1">
      <x/>
    </i>
    <i>
      <x v="3"/>
    </i>
    <i r="1">
      <x v="1"/>
    </i>
    <i r="1">
      <x v="2"/>
    </i>
    <i r="1">
      <x v="3"/>
    </i>
    <i>
      <x v="4"/>
    </i>
    <i r="1">
      <x v="1"/>
    </i>
    <i r="1">
      <x v="2"/>
    </i>
    <i r="1">
      <x v="3"/>
    </i>
    <i>
      <x v="5"/>
    </i>
    <i r="1">
      <x v="1"/>
    </i>
    <i r="1">
      <x v="2"/>
    </i>
    <i r="1">
      <x v="3"/>
    </i>
    <i>
      <x v="6"/>
    </i>
    <i r="1">
      <x v="1"/>
    </i>
    <i r="1">
      <x v="2"/>
    </i>
    <i r="1">
      <x v="4"/>
    </i>
    <i>
      <x v="7"/>
    </i>
    <i r="1">
      <x v="1"/>
    </i>
    <i r="1">
      <x v="2"/>
    </i>
    <i r="1">
      <x/>
    </i>
    <i>
      <x v="8"/>
    </i>
    <i r="1">
      <x v="1"/>
    </i>
    <i r="1">
      <x v="2"/>
    </i>
    <i r="1">
      <x/>
    </i>
    <i t="grand">
      <x/>
    </i>
  </rowItems>
  <colFields count="1">
    <field x="-2"/>
  </colFields>
  <colItems count="3">
    <i>
      <x/>
    </i>
    <i i="1">
      <x v="1"/>
    </i>
    <i i="2">
      <x v="2"/>
    </i>
  </colItems>
  <dataFields count="3">
    <dataField name="Qty" fld="0" baseField="0" baseItem="0" numFmtId="3"/>
    <dataField name="Total Order" fld="1" subtotal="count" baseField="0" baseItem="1" numFmtId="3">
      <extLst>
        <ext xmlns:x15="http://schemas.microsoft.com/office/spreadsheetml/2010/11/main" uri="{FABC7310-3BB5-11E1-824E-6D434824019B}">
          <x15:dataField isCountDistinct="1"/>
        </ext>
      </extLst>
    </dataField>
    <dataField fld="4" subtotal="count" baseField="0" baseItem="0"/>
  </dataFields>
  <formats count="1">
    <format dxfId="31">
      <pivotArea outline="0" collapsedLevelsAreSubtotals="1" fieldPosition="0">
        <references count="1">
          <reference field="4294967294" count="1" selected="0">
            <x v="1"/>
          </reference>
        </references>
      </pivotArea>
    </format>
  </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Qty"/>
    <pivotHierarchy dragToData="1"/>
    <pivotHierarchy dragToData="1"/>
    <pivotHierarchy dragToData="1" caption="Total Order"/>
    <pivotHierarchy dragToData="1"/>
    <pivotHierarchy dragToData="1"/>
    <pivotHierarchy dragToData="1"/>
  </pivotHierarchies>
  <pivotTableStyleInfo name="PivotStyleLight16" showRowHeaders="1" showColHeaders="1" showRowStripes="0" showColStripes="0" showLastColumn="1"/>
  <filters count="1">
    <filter fld="2" type="count" id="1" iMeasureHier="45">
      <autoFilter ref="A1">
        <filterColumn colId="0">
          <top10 val="3" filterVal="3"/>
        </filterColumn>
      </autoFilter>
    </filter>
  </filters>
  <rowHierarchiesUsage count="2">
    <rowHierarchyUsage hierarchyUsage="22"/>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ategory]"/>
        <x15:activeTabTopLevelEntity name="[Fact_Orders]"/>
        <x15:activeTabTopLevelEntity name="[Fact_Line_Item]"/>
        <x15:activeTabTopLevelEntity name="[Dim_Stor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786F581-2682-4487-8811-A4A74D679C09}" name="PivotTable1" cacheId="551" applyNumberFormats="0" applyBorderFormats="0" applyFontFormats="0" applyPatternFormats="0" applyAlignmentFormats="0" applyWidthHeightFormats="1" dataCaption="Values" tag="d023f6dd-972b-42fc-aa8e-77a7d17660c2" updatedVersion="8" minRefreshableVersion="3" useAutoFormatting="1" subtotalHiddenItems="1" itemPrintTitles="1" createdVersion="8" indent="0" outline="1" outlineData="1" multipleFieldFilters="0" chartFormat="4">
  <location ref="A3:B10" firstHeaderRow="1" firstDataRow="1" firstDataCol="1"/>
  <pivotFields count="3">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1"/>
  </rowFields>
  <rowItems count="7">
    <i>
      <x/>
    </i>
    <i>
      <x v="1"/>
    </i>
    <i>
      <x v="2"/>
    </i>
    <i>
      <x v="3"/>
    </i>
    <i>
      <x v="4"/>
    </i>
    <i>
      <x v="5"/>
    </i>
    <i t="grand">
      <x/>
    </i>
  </rowItems>
  <colItems count="1">
    <i/>
  </colItems>
  <dataFields count="1">
    <dataField name="Distinct Count of OrderNumber" fld="2" subtotal="count" baseField="1" baseItem="0">
      <extLst>
        <ext xmlns:x15="http://schemas.microsoft.com/office/spreadsheetml/2010/11/main" uri="{FABC7310-3BB5-11E1-824E-6D434824019B}">
          <x15:dataField isCountDistinct="1"/>
        </ext>
      </extLst>
    </dataField>
  </dataFields>
  <chartFormats count="8">
    <chartFormat chart="0" format="1" series="1">
      <pivotArea type="data" outline="0" fieldPosition="0">
        <references count="1">
          <reference field="4294967294" count="1" selected="0">
            <x v="0"/>
          </reference>
        </references>
      </pivotArea>
    </chartFormat>
    <chartFormat chart="3" format="9" series="1">
      <pivotArea type="data" outline="0" fieldPosition="0">
        <references count="1">
          <reference field="4294967294" count="1" selected="0">
            <x v="0"/>
          </reference>
        </references>
      </pivotArea>
    </chartFormat>
    <chartFormat chart="3" format="10">
      <pivotArea type="data" outline="0" fieldPosition="0">
        <references count="2">
          <reference field="4294967294" count="1" selected="0">
            <x v="0"/>
          </reference>
          <reference field="1" count="1" selected="0">
            <x v="0"/>
          </reference>
        </references>
      </pivotArea>
    </chartFormat>
    <chartFormat chart="3" format="11">
      <pivotArea type="data" outline="0" fieldPosition="0">
        <references count="2">
          <reference field="4294967294" count="1" selected="0">
            <x v="0"/>
          </reference>
          <reference field="1" count="1" selected="0">
            <x v="1"/>
          </reference>
        </references>
      </pivotArea>
    </chartFormat>
    <chartFormat chart="3" format="12">
      <pivotArea type="data" outline="0" fieldPosition="0">
        <references count="2">
          <reference field="4294967294" count="1" selected="0">
            <x v="0"/>
          </reference>
          <reference field="1" count="1" selected="0">
            <x v="2"/>
          </reference>
        </references>
      </pivotArea>
    </chartFormat>
    <chartFormat chart="3" format="13">
      <pivotArea type="data" outline="0" fieldPosition="0">
        <references count="2">
          <reference field="4294967294" count="1" selected="0">
            <x v="0"/>
          </reference>
          <reference field="1" count="1" selected="0">
            <x v="3"/>
          </reference>
        </references>
      </pivotArea>
    </chartFormat>
    <chartFormat chart="3" format="14">
      <pivotArea type="data" outline="0" fieldPosition="0">
        <references count="2">
          <reference field="4294967294" count="1" selected="0">
            <x v="0"/>
          </reference>
          <reference field="1" count="1" selected="0">
            <x v="4"/>
          </reference>
        </references>
      </pivotArea>
    </chartFormat>
    <chartFormat chart="3" format="15">
      <pivotArea type="data" outline="0" fieldPosition="0">
        <references count="2">
          <reference field="4294967294" count="1" selected="0">
            <x v="0"/>
          </reference>
          <reference field="1" count="1" selected="0">
            <x v="5"/>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Distinct Count of OrderNumber"/>
    <pivotHierarchy dragToData="1"/>
    <pivotHierarchy dragToData="1"/>
    <pivotHierarchy dragToData="1"/>
    <pivotHierarchy dragToData="1"/>
    <pivotHierarchy dragToData="1"/>
    <pivotHierarchy dragToData="1" caption="Count of CustomerName"/>
    <pivotHierarchy dragToData="1" caption="Distinct Count of CustomerName"/>
  </pivotHierarchies>
  <pivotTableStyleInfo name="PivotStyleLight16" showRowHeaders="1" showColHeaders="1" showRowStripes="0" showColStripes="0" showLastColumn="1"/>
  <filters count="1">
    <filter fld="0" type="count" id="1" iMeasureHier="45">
      <autoFilter ref="A1">
        <filterColumn colId="0">
          <top10 val="10" filterVal="10"/>
        </filterColumn>
      </autoFilter>
    </filter>
  </filters>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Fact_Line_Item]"/>
        <x15:activeTabTopLevelEntity name="[Fac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D3542D2-81BD-4E60-8E77-01EB57118962}" name="PivotTable3" cacheId="533" applyNumberFormats="0" applyBorderFormats="0" applyFontFormats="0" applyPatternFormats="0" applyAlignmentFormats="0" applyWidthHeightFormats="1" dataCaption="Values" tag="0ebeac4d-cb05-4c4f-a2e1-a47a63062883" updatedVersion="8" minRefreshableVersion="3" useAutoFormatting="1" subtotalHiddenItems="1" itemPrintTitles="1" createdVersion="8" indent="0" outline="1" outlineData="1" multipleFieldFilters="0" chartFormat="19" rowHeaderCaption="Year-Month">
  <location ref="B4:D32"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6">
        <item x="0"/>
        <item x="1"/>
        <item x="2"/>
        <item x="3"/>
        <item x="4"/>
        <item x="5"/>
      </items>
    </pivotField>
    <pivotField axis="axisRow" allDrilled="1" subtotalTop="0" showAll="0" dataSourceSort="1" defaultSubtotal="0" defaultAttributeDrillState="1">
      <items count="4">
        <item x="0"/>
        <item x="1"/>
        <item x="2"/>
        <item x="3"/>
      </items>
    </pivotField>
  </pivotFields>
  <rowFields count="2">
    <field x="2"/>
    <field x="3"/>
  </rowFields>
  <rowItems count="28">
    <i>
      <x/>
    </i>
    <i r="1">
      <x/>
    </i>
    <i r="1">
      <x v="1"/>
    </i>
    <i r="1">
      <x v="2"/>
    </i>
    <i r="1">
      <x v="3"/>
    </i>
    <i>
      <x v="1"/>
    </i>
    <i r="1">
      <x/>
    </i>
    <i r="1">
      <x v="1"/>
    </i>
    <i r="1">
      <x v="2"/>
    </i>
    <i r="1">
      <x v="3"/>
    </i>
    <i>
      <x v="2"/>
    </i>
    <i r="1">
      <x/>
    </i>
    <i r="1">
      <x v="1"/>
    </i>
    <i r="1">
      <x v="2"/>
    </i>
    <i r="1">
      <x v="3"/>
    </i>
    <i>
      <x v="3"/>
    </i>
    <i r="1">
      <x/>
    </i>
    <i r="1">
      <x v="1"/>
    </i>
    <i r="1">
      <x v="2"/>
    </i>
    <i r="1">
      <x v="3"/>
    </i>
    <i>
      <x v="4"/>
    </i>
    <i r="1">
      <x/>
    </i>
    <i r="1">
      <x v="1"/>
    </i>
    <i r="1">
      <x v="2"/>
    </i>
    <i r="1">
      <x v="3"/>
    </i>
    <i>
      <x v="5"/>
    </i>
    <i r="1">
      <x/>
    </i>
    <i t="grand">
      <x/>
    </i>
  </rowItems>
  <colFields count="1">
    <field x="-2"/>
  </colFields>
  <colItems count="2">
    <i>
      <x/>
    </i>
    <i i="1">
      <x v="1"/>
    </i>
  </colItems>
  <dataFields count="2">
    <dataField name="Sales" fld="0" subtotal="count" baseField="0" baseItem="0"/>
    <dataField fld="1" subtotal="count" baseField="0" baseItem="0"/>
  </dataFields>
  <chartFormats count="8">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5" format="3" series="1">
      <pivotArea type="data" outline="0" fieldPosition="0">
        <references count="1">
          <reference field="4294967294" count="1" selected="0">
            <x v="1"/>
          </reference>
        </references>
      </pivotArea>
    </chartFormat>
    <chartFormat chart="18" format="4" series="1">
      <pivotArea type="data" outline="0" fieldPosition="0">
        <references count="1">
          <reference field="4294967294" count="1" selected="0">
            <x v="0"/>
          </reference>
        </references>
      </pivotArea>
    </chartFormat>
    <chartFormat chart="18" format="5" series="1">
      <pivotArea type="data" outline="0" fieldPosition="0">
        <references count="1">
          <reference field="4294967294" count="1" selected="0">
            <x v="1"/>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caption="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Order"/>
    <pivotHierarchy dragToData="1" caption="Sold Quantit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9"/>
    <rowHierarchyUsage hierarchyUsage="4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s]"/>
        <x15:activeTabTopLevelEntity name="[Fact_Line_Item]"/>
        <x15:activeTabTopLevelEntity name="[Dim_Category]"/>
        <x15:activeTabTopLevelEntity name="[Dim_Store]"/>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5ED964A-0FE0-497C-8B0D-522EF22AA2B8}" name="PivotTable1" cacheId="548" applyNumberFormats="0" applyBorderFormats="0" applyFontFormats="0" applyPatternFormats="0" applyAlignmentFormats="0" applyWidthHeightFormats="1" dataCaption="Values" tag="2802a011-ae59-4fc2-a854-647d512d4b90" updatedVersion="8" minRefreshableVersion="3" useAutoFormatting="1" subtotalHiddenItems="1" rowGrandTotals="0" itemPrintTitles="1" createdVersion="5" indent="0" outline="1" outlineData="1" multipleFieldFilters="0" chartFormat="10">
  <location ref="A3:D7"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1"/>
  </rowFields>
  <rowItems count="3">
    <i>
      <x/>
    </i>
    <i>
      <x v="1"/>
    </i>
    <i>
      <x v="2"/>
    </i>
  </rowItems>
  <colFields count="1">
    <field x="0"/>
  </colFields>
  <colItems count="3">
    <i>
      <x/>
    </i>
    <i>
      <x v="1"/>
    </i>
    <i t="grand">
      <x/>
    </i>
  </colItems>
  <dataFields count="1">
    <dataField fld="2" subtotal="count" baseField="0" baseItem="0"/>
  </dataFields>
  <chartFormats count="6">
    <chartFormat chart="6" format="4" series="1">
      <pivotArea type="data" outline="0" fieldPosition="0">
        <references count="1">
          <reference field="0" count="1" selected="0">
            <x v="0"/>
          </reference>
        </references>
      </pivotArea>
    </chartFormat>
    <chartFormat chart="6" format="5" series="1">
      <pivotArea type="data" outline="0" fieldPosition="0">
        <references count="1">
          <reference field="0" count="1" selected="0">
            <x v="1"/>
          </reference>
        </references>
      </pivotArea>
    </chartFormat>
    <chartFormat chart="1" format="9" series="1">
      <pivotArea type="data" outline="0" fieldPosition="0">
        <references count="1">
          <reference field="0" count="1" selected="0">
            <x v="0"/>
          </reference>
        </references>
      </pivotArea>
    </chartFormat>
    <chartFormat chart="1" format="10" series="1">
      <pivotArea type="data" outline="0" fieldPosition="0">
        <references count="1">
          <reference field="0" count="1" selected="0">
            <x v="1"/>
          </reference>
        </references>
      </pivotArea>
    </chartFormat>
    <chartFormat chart="9" format="10" series="1">
      <pivotArea type="data" outline="0" fieldPosition="0">
        <references count="2">
          <reference field="4294967294" count="1" selected="0">
            <x v="0"/>
          </reference>
          <reference field="0" count="1" selected="0">
            <x v="0"/>
          </reference>
        </references>
      </pivotArea>
    </chartFormat>
    <chartFormat chart="9" format="11" series="1">
      <pivotArea type="data" outline="0" fieldPosition="0">
        <references count="2">
          <reference field="4294967294" count="1" selected="0">
            <x v="0"/>
          </reference>
          <reference field="0" count="1" selected="0">
            <x v="1"/>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Fact_Line_Item]"/>
        <x15:activeTabTopLevelEntity name="[Fac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7AE9A55-1AFA-43B6-A48B-C583887FCD39}" name="PivotTable2" cacheId="430" applyNumberFormats="0" applyBorderFormats="0" applyFontFormats="0" applyPatternFormats="0" applyAlignmentFormats="0" applyWidthHeightFormats="1" dataCaption="Values" tag="ef73283b-24d5-41f0-b626-d62a28da9e81" updatedVersion="8" minRefreshableVersion="3" useAutoFormatting="1" subtotalHiddenItems="1" rowGrandTotals="0" itemPrintTitles="1" createdVersion="8" indent="0" outline="1" outlineData="1" multipleFieldFilters="0" chartFormat="4">
  <location ref="A1:B3"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2">
    <i>
      <x/>
    </i>
    <i>
      <x v="1"/>
    </i>
  </rowItems>
  <colItems count="1">
    <i/>
  </colItems>
  <dataFields count="1">
    <dataField fld="0" subtotal="count" showDataAs="percentOfTotal" baseField="1" baseItem="0" numFmtId="10"/>
  </dataFields>
  <formats count="2">
    <format dxfId="29">
      <pivotArea collapsedLevelsAreSubtotals="1" fieldPosition="0">
        <references count="1">
          <reference field="1" count="1">
            <x v="0"/>
          </reference>
        </references>
      </pivotArea>
    </format>
    <format dxfId="30">
      <pivotArea collapsedLevelsAreSubtotals="1" fieldPosition="0">
        <references count="1">
          <reference field="1" count="1">
            <x v="1"/>
          </reference>
        </references>
      </pivotArea>
    </format>
  </formats>
  <chartFormats count="4">
    <chartFormat chart="0" format="0"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3" format="5">
      <pivotArea type="data" outline="0" fieldPosition="0">
        <references count="2">
          <reference field="4294967294" count="1" selected="0">
            <x v="0"/>
          </reference>
          <reference field="1" count="1" selected="0">
            <x v="0"/>
          </reference>
        </references>
      </pivotArea>
    </chartFormat>
    <chartFormat chart="3" format="6">
      <pivotArea type="data" outline="0" fieldPosition="0">
        <references count="2">
          <reference field="4294967294" count="1" selected="0">
            <x v="0"/>
          </reference>
          <reference field="1" count="1" selected="0">
            <x v="1"/>
          </reference>
        </references>
      </pivotArea>
    </chartFormat>
  </chartFormats>
  <pivotHierarchies count="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Store]"/>
        <x15:activeTabTopLevelEntity name="[Fact_Line_Item]"/>
        <x15:activeTabTopLevelEntity name="[Dim_Customer]"/>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2D01E86A-C464-4948-97D8-B3DE21049A3F}" autoFormatId="16" applyNumberFormats="0" applyBorderFormats="0" applyFontFormats="0" applyPatternFormats="0" applyAlignmentFormats="0" applyWidthHeightFormats="0">
  <queryTableRefresh nextId="13">
    <queryTableFields count="12">
      <queryTableField id="1" name="Dim_Customer[CustomerID]" tableColumnId="1"/>
      <queryTableField id="2" name="Dim_Customer[CustomerGender]" tableColumnId="2"/>
      <queryTableField id="3" name="Dim_Customer[CustomerName]" tableColumnId="3"/>
      <queryTableField id="4" name="Dim_Customer[CustomerCity]" tableColumnId="4"/>
      <queryTableField id="5" name="Dim_Customer[CustomerStateCode]" tableColumnId="5"/>
      <queryTableField id="6" name="Dim_Customer[CustomerState]" tableColumnId="6"/>
      <queryTableField id="7" name="Dim_Customer[CustomerZip]" tableColumnId="7"/>
      <queryTableField id="8" name="Dim_Customer[CustomerCountry]" tableColumnId="8"/>
      <queryTableField id="9" name="Dim_Customer[CustomerContinent]" tableColumnId="9"/>
      <queryTableField id="10" name="Dim_Customer[CustomerDOB]" tableColumnId="10"/>
      <queryTableField id="11" name="Dim_Customer[Age]" tableColumnId="11"/>
      <queryTableField id="12" name="Dim_Customer[Age Group]" tableColumnId="12"/>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BF9645A3-6481-4085-B515-154A486559E1}" autoFormatId="16" applyNumberFormats="0" applyBorderFormats="0" applyFontFormats="0" applyPatternFormats="0" applyAlignmentFormats="0" applyWidthHeightFormats="0">
  <queryTableRefresh nextId="6">
    <queryTableFields count="5">
      <queryTableField id="1" name="Fact_Line_Item[TransactionID]" tableColumnId="1"/>
      <queryTableField id="2" name="Fact_Line_Item[LineItem]" tableColumnId="2"/>
      <queryTableField id="3" name="Fact_Line_Item[OrderNumber]" tableColumnId="3"/>
      <queryTableField id="4" name="Fact_Line_Item[Quantity]" tableColumnId="4"/>
      <queryTableField id="5" name="Fact_Line_Item[ProductID]" tableColumnId="5"/>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Country" xr10:uid="{B580258E-9F64-4807-8DAD-A8CFD407DBBC}" sourceName="[Dim_Store].[StoreCountry]">
  <pivotTables>
    <pivotTable tabId="3" name="PivotTable1"/>
    <pivotTable tabId="5" name="PivotTable2"/>
    <pivotTable tabId="6" name="PivotTable3"/>
    <pivotTable tabId="4" name="PivotTable8"/>
    <pivotTable tabId="7" name="PivotTable9"/>
    <pivotTable tabId="9" name="PivotTable2"/>
    <pivotTable tabId="10" name="PivotTable1"/>
    <pivotTable tabId="11" name="PivotTable1"/>
  </pivotTables>
  <data>
    <olap pivotCacheId="1943260172">
      <levels count="2">
        <level uniqueName="[Dim_Store].[StoreCountry].[(All)]" sourceCaption="(All)" count="0"/>
        <level uniqueName="[Dim_Store].[StoreCountry].[StoreCountry]" sourceCaption="StoreCountry" count="9" sortOrder="ascending">
          <ranges>
            <range startItem="0">
              <i n="[Dim_Store].[StoreCountry].&amp;[Australia]" c="Australia"/>
              <i n="[Dim_Store].[StoreCountry].&amp;[Canada]" c="Canada"/>
              <i n="[Dim_Store].[StoreCountry].&amp;[France]" c="France"/>
              <i n="[Dim_Store].[StoreCountry].&amp;[Germany]" c="Germany"/>
              <i n="[Dim_Store].[StoreCountry].&amp;[Italy]" c="Italy"/>
              <i n="[Dim_Store].[StoreCountry].&amp;[Netherlands]" c="Netherlands"/>
              <i n="[Dim_Store].[StoreCountry].&amp;[Online]" c="Online"/>
              <i n="[Dim_Store].[StoreCountry].&amp;[United Kingdom]" c="United Kingdom"/>
              <i n="[Dim_Store].[StoreCountry].&amp;[United States]" c="United States"/>
            </range>
          </ranges>
        </level>
      </levels>
      <selections count="1">
        <selection n="[Dim_Store].[Store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55132577-CFDB-4D26-B697-D57EE8BB202A}" sourceName="[Fact_Orders].[OrderDate (Year)]">
  <pivotTables>
    <pivotTable tabId="6" name="PivotTable3"/>
    <pivotTable tabId="5" name="PivotTable2"/>
    <pivotTable tabId="3" name="PivotTable1"/>
    <pivotTable tabId="4" name="PivotTable8"/>
    <pivotTable tabId="7" name="PivotTable9"/>
    <pivotTable tabId="10" name="PivotTable1"/>
    <pivotTable tabId="11" name="PivotTable1"/>
  </pivotTables>
  <data>
    <olap pivotCacheId="1943260172">
      <levels count="2">
        <level uniqueName="[Fact_Orders].[OrderDate (Year)].[(All)]" sourceCaption="(All)" count="0"/>
        <level uniqueName="[Fact_Orders].[OrderDate (Year)].[OrderDate (Year)]" sourceCaption="OrderDate (Year)" count="6">
          <ranges>
            <range startItem="0">
              <i n="[Fact_Orders].[OrderDate (Year)].&amp;[2016]" c="2016"/>
              <i n="[Fact_Orders].[OrderDate (Year)].&amp;[2017]" c="2017"/>
              <i n="[Fact_Orders].[OrderDate (Year)].&amp;[2018]" c="2018"/>
              <i n="[Fact_Orders].[OrderDate (Year)].&amp;[2019]" c="2019"/>
              <i n="[Fact_Orders].[OrderDate (Year)].&amp;[2020]" c="2020"/>
              <i n="[Fact_Orders].[OrderDate (Year)].&amp;[2021]" c="2021"/>
            </range>
          </ranges>
        </level>
      </levels>
      <selections count="1">
        <selection n="[Fact_Orders].[Order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Month" xr10:uid="{DCB28A4E-6E2B-453F-B676-0D6E35AAA267}" sourceName="[Fact_Orders].[OrderDate (Month)]">
  <pivotTables>
    <pivotTable tabId="6" name="PivotTable3"/>
    <pivotTable tabId="7" name="PivotTable9"/>
    <pivotTable tabId="4" name="PivotTable8"/>
    <pivotTable tabId="5" name="PivotTable2"/>
    <pivotTable tabId="3" name="PivotTable1"/>
    <pivotTable tabId="9" name="PivotTable2"/>
    <pivotTable tabId="10" name="PivotTable1"/>
    <pivotTable tabId="11" name="PivotTable1"/>
  </pivotTables>
  <data>
    <olap pivotCacheId="1943260172">
      <levels count="2">
        <level uniqueName="[Fact_Orders].[OrderDate (Month)].[(All)]" sourceCaption="(All)" count="0"/>
        <level uniqueName="[Fact_Orders].[OrderDate (Month)].[OrderDate (Month)]" sourceCaption="OrderDate (Month)" count="12">
          <ranges>
            <range startItem="0">
              <i n="[Fact_Orders].[OrderDate (Month)].&amp;[Jan]" c="Jan"/>
              <i n="[Fact_Orders].[OrderDate (Month)].&amp;[Feb]" c="Feb"/>
              <i n="[Fact_Orders].[OrderDate (Month)].&amp;[Mar]" c="Mar"/>
              <i n="[Fact_Orders].[OrderDate (Month)].&amp;[Apr]" c="Apr"/>
              <i n="[Fact_Orders].[OrderDate (Month)].&amp;[May]" c="May"/>
              <i n="[Fact_Orders].[OrderDate (Month)].&amp;[Jun]" c="Jun"/>
              <i n="[Fact_Orders].[OrderDate (Month)].&amp;[Jul]" c="Jul"/>
              <i n="[Fact_Orders].[OrderDate (Month)].&amp;[Aug]" c="Aug"/>
              <i n="[Fact_Orders].[OrderDate (Month)].&amp;[Sep]" c="Sep"/>
              <i n="[Fact_Orders].[OrderDate (Month)].&amp;[Oct]" c="Oct"/>
              <i n="[Fact_Orders].[OrderDate (Month)].&amp;[Nov]" c="Nov"/>
              <i n="[Fact_Orders].[OrderDate (Month)].&amp;[Dec]" c="Dec"/>
            </range>
          </ranges>
        </level>
      </levels>
      <selections count="1">
        <selection n="[Fact_Orders].[Order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Country 1" xr10:uid="{5B40C44A-71D4-433F-AE7D-A657C5073D28}" cache="Slicer_StoreCountry" caption="StoreCountry" columnCount="4" level="1" rowHeight="241300"/>
  <slicer name="OrderDate (Year)" xr10:uid="{F8D60DAC-0B38-47B7-9D30-E2CA6646F2D7}" cache="Slicer_OrderDate__Year" caption="Year" columnCount="3"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Country 2" xr10:uid="{C55F49F8-7C40-49D1-A369-BE35D9C55EB4}" cache="Slicer_StoreCountry" caption="StoreCountry" level="1" rowHeight="241300"/>
  <slicer name="OrderDate (Year) 1" xr10:uid="{FB7EC0A2-3A9F-43F2-80B6-DED86E8DE9FC}" cache="Slicer_OrderDate__Year" caption="OrderDate (Year)" columnCount="2" level="1" rowHeight="234950"/>
  <slicer name="OrderDate (Month)" xr10:uid="{F76AE96E-A365-4357-B087-1ECB0873D345}" cache="Slicer_OrderDate__Month" caption="OrderDate (Month)" columnCount="2"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Country" xr10:uid="{76EBB79F-0DDB-47D1-AB41-D90AC0AD139E}" cache="Slicer_StoreCountry" caption="StoreCountry"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42E01AB-7E05-42D6-A75D-D17C25701B66}" name="Table_ExternalData_1" displayName="Table_ExternalData_1" ref="A3:L1003" tableType="queryTable" totalsRowShown="0">
  <autoFilter ref="A3:L1003" xr:uid="{C42E01AB-7E05-42D6-A75D-D17C25701B66}"/>
  <tableColumns count="12">
    <tableColumn id="1" xr3:uid="{E8C6747C-65EB-4DF9-9346-9BA91A08EDBA}" uniqueName="1" name="Dim_Customer[CustomerID]" queryTableFieldId="1"/>
    <tableColumn id="2" xr3:uid="{E8575801-1BD1-4DDB-B587-902786AF2A33}" uniqueName="2" name="Dim_Customer[CustomerGender]" queryTableFieldId="2"/>
    <tableColumn id="3" xr3:uid="{BA44E911-B84B-4228-B6C9-5324E7397C1E}" uniqueName="3" name="Dim_Customer[CustomerName]" queryTableFieldId="3"/>
    <tableColumn id="4" xr3:uid="{C493C66C-39AA-4DD7-8C0F-2BEA5162AFC3}" uniqueName="4" name="Dim_Customer[CustomerCity]" queryTableFieldId="4"/>
    <tableColumn id="5" xr3:uid="{355B913F-5C8F-47EE-865A-77636034AF95}" uniqueName="5" name="Dim_Customer[CustomerStateCode]" queryTableFieldId="5"/>
    <tableColumn id="6" xr3:uid="{212FAA0E-D632-4ECE-9328-0D46C4F67EB5}" uniqueName="6" name="Dim_Customer[CustomerState]" queryTableFieldId="6"/>
    <tableColumn id="7" xr3:uid="{35D11FEF-376C-4098-ABFD-4EB5EB09D040}" uniqueName="7" name="Dim_Customer[CustomerZip]" queryTableFieldId="7"/>
    <tableColumn id="8" xr3:uid="{89D0EAFB-1597-4C6E-8F17-91C1D24F4781}" uniqueName="8" name="Dim_Customer[CustomerCountry]" queryTableFieldId="8"/>
    <tableColumn id="9" xr3:uid="{ADA0C64D-C626-4D75-9AA7-7D86BE1D3250}" uniqueName="9" name="Dim_Customer[CustomerContinent]" queryTableFieldId="9"/>
    <tableColumn id="10" xr3:uid="{F3C4D10E-C362-4693-AFDA-7C19022AC954}" uniqueName="10" name="Dim_Customer[CustomerDOB]" queryTableFieldId="10" dataDxfId="28"/>
    <tableColumn id="11" xr3:uid="{3BB93590-F6B9-4789-B62E-2A98419C967E}" uniqueName="11" name="Dim_Customer[Age]" queryTableFieldId="11"/>
    <tableColumn id="12" xr3:uid="{6671B678-8007-404A-89B7-A3930F47730F}" uniqueName="12" name="Dim_Customer[Age Group]" queryTableFieldId="12"/>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E5266B8-CC9D-4AC9-865B-73D5C9899BDA}" name="Table_ExternalData_13" displayName="Table_ExternalData_13" ref="A3:E282" tableType="queryTable" totalsRowShown="0">
  <autoFilter ref="A3:E282" xr:uid="{FE5266B8-CC9D-4AC9-865B-73D5C9899BDA}"/>
  <tableColumns count="5">
    <tableColumn id="1" xr3:uid="{48F02FA6-AC86-4E9F-B21B-4972D2AB0E22}" uniqueName="1" name="Fact_Line_Item[TransactionID]" queryTableFieldId="1"/>
    <tableColumn id="2" xr3:uid="{54DD49F5-1C7D-40E6-956E-89895D677FB6}" uniqueName="2" name="Fact_Line_Item[LineItem]" queryTableFieldId="2"/>
    <tableColumn id="3" xr3:uid="{952D8563-7277-46B2-A363-35A57E8BA02B}" uniqueName="3" name="Fact_Line_Item[OrderNumber]" queryTableFieldId="3"/>
    <tableColumn id="4" xr3:uid="{E026D883-E10B-4649-8F42-8E074363B270}" uniqueName="4" name="Fact_Line_Item[Quantity]" queryTableFieldId="4"/>
    <tableColumn id="5" xr3:uid="{B93E28C7-0D7F-4F8D-B916-92AE80A1B30F}" uniqueName="5" name="Fact_Line_Item[ProductID]" queryTableFieldId="5"/>
  </tableColumns>
  <tableStyleInfo name="TableStyleMedium2"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heme/themeOverride1.xml><?xml version="1.0" encoding="utf-8"?>
<a:themeOverride xmlns:a="http://schemas.openxmlformats.org/drawingml/2006/main">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pivotTable" Target="../pivotTables/pivotTable4.xml"/><Relationship Id="rId4" Type="http://schemas.microsoft.com/office/2007/relationships/slicer" Target="../slicers/slicer3.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878D2-BEC1-46DC-8DF1-70D88C465818}">
  <dimension ref="B2:Y47"/>
  <sheetViews>
    <sheetView showGridLines="0" zoomScale="58" zoomScaleNormal="55" workbookViewId="0">
      <selection activeCell="F51" sqref="F51"/>
    </sheetView>
  </sheetViews>
  <sheetFormatPr defaultRowHeight="14.4" x14ac:dyDescent="0.3"/>
  <cols>
    <col min="21" max="21" width="30.44140625" bestFit="1" customWidth="1"/>
    <col min="22" max="22" width="9.109375" bestFit="1" customWidth="1"/>
    <col min="23" max="23" width="15" bestFit="1" customWidth="1"/>
    <col min="24" max="24" width="14.88671875" bestFit="1" customWidth="1"/>
  </cols>
  <sheetData>
    <row r="2" spans="2:25" ht="15" thickBot="1" x14ac:dyDescent="0.35"/>
    <row r="3" spans="2:25" ht="14.55" customHeight="1" x14ac:dyDescent="0.3">
      <c r="B3" s="35" t="s">
        <v>27</v>
      </c>
      <c r="C3" s="36"/>
      <c r="D3" s="36" t="s">
        <v>40</v>
      </c>
      <c r="E3" s="36"/>
      <c r="F3" s="36" t="s">
        <v>15</v>
      </c>
      <c r="G3" s="36"/>
      <c r="H3" s="11"/>
      <c r="I3" s="26" t="s">
        <v>39</v>
      </c>
      <c r="J3" s="27"/>
      <c r="K3" s="27"/>
      <c r="L3" s="27"/>
      <c r="M3" s="27"/>
      <c r="N3" s="27"/>
      <c r="O3" s="27"/>
      <c r="P3" s="27"/>
      <c r="Q3" s="28"/>
      <c r="R3" s="11"/>
      <c r="S3" s="11"/>
      <c r="T3" s="11"/>
      <c r="U3" s="11"/>
      <c r="V3" s="11"/>
      <c r="W3" s="11"/>
      <c r="X3" s="11"/>
      <c r="Y3" s="12"/>
    </row>
    <row r="4" spans="2:25" ht="14.55" customHeight="1" x14ac:dyDescent="0.3">
      <c r="B4" s="37">
        <f>KPI!B5</f>
        <v>26326</v>
      </c>
      <c r="C4" s="38"/>
      <c r="D4" s="39">
        <f>KPI!C5</f>
        <v>197757</v>
      </c>
      <c r="E4" s="38"/>
      <c r="F4" s="40">
        <f>KPI!D5</f>
        <v>55755479.58999984</v>
      </c>
      <c r="G4" s="40"/>
      <c r="H4" s="14"/>
      <c r="I4" s="29"/>
      <c r="J4" s="30"/>
      <c r="K4" s="30"/>
      <c r="L4" s="30"/>
      <c r="M4" s="30"/>
      <c r="N4" s="30"/>
      <c r="O4" s="30"/>
      <c r="P4" s="30"/>
      <c r="Q4" s="31"/>
      <c r="R4" s="14"/>
      <c r="S4" s="14"/>
      <c r="T4" s="14"/>
      <c r="U4" s="14"/>
      <c r="V4" s="14"/>
      <c r="W4" s="14"/>
      <c r="X4" s="14"/>
      <c r="Y4" s="15"/>
    </row>
    <row r="5" spans="2:25" ht="15" customHeight="1" x14ac:dyDescent="0.3">
      <c r="B5" s="13"/>
      <c r="C5" s="14"/>
      <c r="D5" s="14"/>
      <c r="E5" s="14"/>
      <c r="F5" s="14"/>
      <c r="G5" s="14"/>
      <c r="H5" s="14"/>
      <c r="I5" s="29"/>
      <c r="J5" s="30"/>
      <c r="K5" s="30"/>
      <c r="L5" s="30"/>
      <c r="M5" s="30"/>
      <c r="N5" s="30"/>
      <c r="O5" s="30"/>
      <c r="P5" s="30"/>
      <c r="Q5" s="31"/>
      <c r="R5" s="14"/>
      <c r="S5" s="14"/>
      <c r="T5" s="14"/>
      <c r="U5" s="14"/>
      <c r="V5" s="14"/>
      <c r="W5" s="14"/>
      <c r="X5" s="14"/>
      <c r="Y5" s="15"/>
    </row>
    <row r="6" spans="2:25" ht="15" thickBot="1" x14ac:dyDescent="0.35">
      <c r="B6" s="13"/>
      <c r="C6" s="14"/>
      <c r="D6" s="14"/>
      <c r="E6" s="14"/>
      <c r="F6" s="14"/>
      <c r="G6" s="14"/>
      <c r="H6" s="14"/>
      <c r="I6" s="32"/>
      <c r="J6" s="33"/>
      <c r="K6" s="33"/>
      <c r="L6" s="33"/>
      <c r="M6" s="33"/>
      <c r="N6" s="33"/>
      <c r="O6" s="33"/>
      <c r="P6" s="33"/>
      <c r="Q6" s="34"/>
      <c r="R6" s="14"/>
      <c r="S6" s="14"/>
      <c r="T6" s="14"/>
      <c r="U6" s="14"/>
      <c r="V6" s="14"/>
      <c r="W6" s="14"/>
      <c r="X6" s="14"/>
      <c r="Y6" s="15"/>
    </row>
    <row r="7" spans="2:25" x14ac:dyDescent="0.3">
      <c r="B7" s="13"/>
      <c r="C7" s="14"/>
      <c r="D7" s="14"/>
      <c r="E7" s="14"/>
      <c r="F7" s="14"/>
      <c r="G7" s="14"/>
      <c r="H7" s="14"/>
      <c r="I7" s="14"/>
      <c r="J7" s="14"/>
      <c r="K7" s="14"/>
      <c r="L7" s="14"/>
      <c r="M7" s="14"/>
      <c r="N7" s="14"/>
      <c r="O7" s="14"/>
      <c r="P7" s="14"/>
      <c r="Q7" s="14"/>
      <c r="R7" s="14"/>
      <c r="S7" s="14"/>
      <c r="T7" s="14"/>
      <c r="U7" s="14"/>
      <c r="V7" s="14"/>
      <c r="W7" s="14"/>
      <c r="X7" s="14"/>
      <c r="Y7" s="15"/>
    </row>
    <row r="8" spans="2:25" ht="14.55" customHeight="1" x14ac:dyDescent="0.3">
      <c r="B8" s="13"/>
      <c r="C8" s="14"/>
      <c r="D8" s="14"/>
      <c r="E8" s="14"/>
      <c r="F8" s="14"/>
      <c r="G8" s="14"/>
      <c r="H8" s="14"/>
      <c r="I8" s="14"/>
      <c r="J8" s="14"/>
      <c r="K8" s="14"/>
      <c r="L8" s="14"/>
      <c r="M8" s="14"/>
      <c r="N8" s="14"/>
      <c r="O8" s="14"/>
      <c r="P8" s="14"/>
      <c r="Q8" s="14"/>
      <c r="R8" s="14"/>
      <c r="S8" s="14"/>
      <c r="T8" s="14"/>
      <c r="U8" s="25" t="s">
        <v>36</v>
      </c>
      <c r="V8" s="25"/>
      <c r="W8" s="25"/>
      <c r="X8" s="25"/>
      <c r="Y8" s="15"/>
    </row>
    <row r="9" spans="2:25" ht="14.55" customHeight="1" x14ac:dyDescent="0.3">
      <c r="B9" s="13"/>
      <c r="C9" s="14"/>
      <c r="D9" s="14"/>
      <c r="E9" s="14"/>
      <c r="F9" s="14"/>
      <c r="G9" s="14"/>
      <c r="H9" s="14"/>
      <c r="I9" s="14"/>
      <c r="J9" s="14"/>
      <c r="K9" s="14"/>
      <c r="L9" s="14"/>
      <c r="M9" s="14"/>
      <c r="N9" s="14"/>
      <c r="O9" s="14"/>
      <c r="P9" s="14"/>
      <c r="Q9" s="14"/>
      <c r="R9" s="14"/>
      <c r="S9" s="14"/>
      <c r="T9" s="14"/>
      <c r="U9" s="25"/>
      <c r="V9" s="25"/>
      <c r="W9" s="25"/>
      <c r="X9" s="25"/>
      <c r="Y9" s="15"/>
    </row>
    <row r="10" spans="2:25" x14ac:dyDescent="0.3">
      <c r="B10" s="13"/>
      <c r="C10" s="14"/>
      <c r="D10" s="14"/>
      <c r="E10" s="14"/>
      <c r="F10" s="14"/>
      <c r="G10" s="14"/>
      <c r="H10" s="14"/>
      <c r="I10" s="14"/>
      <c r="J10" s="14"/>
      <c r="K10" s="14"/>
      <c r="L10" s="14"/>
      <c r="M10" s="14"/>
      <c r="N10" s="14"/>
      <c r="O10" s="14"/>
      <c r="P10" s="14"/>
      <c r="Q10" s="14"/>
      <c r="R10" s="14"/>
      <c r="S10" s="14"/>
      <c r="T10" s="14"/>
      <c r="U10" s="1" t="s">
        <v>16</v>
      </c>
      <c r="V10" t="s">
        <v>37</v>
      </c>
      <c r="W10" t="s">
        <v>27</v>
      </c>
      <c r="X10" t="s">
        <v>29</v>
      </c>
      <c r="Y10" s="15"/>
    </row>
    <row r="11" spans="2:25" x14ac:dyDescent="0.3">
      <c r="B11" s="13"/>
      <c r="C11" s="14"/>
      <c r="D11" s="14"/>
      <c r="E11" s="14"/>
      <c r="F11" s="14"/>
      <c r="G11" s="14"/>
      <c r="H11" s="14"/>
      <c r="I11" s="14"/>
      <c r="J11" s="14"/>
      <c r="K11" s="14"/>
      <c r="L11" s="14"/>
      <c r="M11" s="14"/>
      <c r="N11" s="14"/>
      <c r="O11" s="14"/>
      <c r="P11" s="14"/>
      <c r="Q11" s="14"/>
      <c r="R11" s="14"/>
      <c r="S11" s="14"/>
      <c r="T11" s="14"/>
      <c r="U11" s="2" t="s">
        <v>17</v>
      </c>
      <c r="V11" s="3"/>
      <c r="W11" s="3"/>
      <c r="X11" s="5"/>
      <c r="Y11" s="15"/>
    </row>
    <row r="12" spans="2:25" x14ac:dyDescent="0.3">
      <c r="B12" s="13"/>
      <c r="C12" s="14"/>
      <c r="D12" s="14"/>
      <c r="E12" s="14"/>
      <c r="F12" s="14"/>
      <c r="G12" s="14"/>
      <c r="H12" s="14"/>
      <c r="I12" s="14"/>
      <c r="J12" s="14"/>
      <c r="K12" s="14"/>
      <c r="L12" s="14"/>
      <c r="M12" s="14"/>
      <c r="N12" s="14"/>
      <c r="O12" s="14"/>
      <c r="P12" s="14"/>
      <c r="Q12" s="14"/>
      <c r="R12" s="14"/>
      <c r="S12" s="14"/>
      <c r="T12" s="14"/>
      <c r="U12" s="6" t="s">
        <v>10</v>
      </c>
      <c r="V12" s="3">
        <v>1453</v>
      </c>
      <c r="W12" s="3">
        <v>375</v>
      </c>
      <c r="X12" s="7">
        <v>367968.04000000015</v>
      </c>
      <c r="Y12" s="15"/>
    </row>
    <row r="13" spans="2:25" x14ac:dyDescent="0.3">
      <c r="B13" s="13"/>
      <c r="C13" s="14"/>
      <c r="D13" s="14"/>
      <c r="E13" s="14"/>
      <c r="F13" s="14"/>
      <c r="G13" s="14"/>
      <c r="H13" s="14"/>
      <c r="I13" s="14"/>
      <c r="J13" s="14"/>
      <c r="K13" s="14"/>
      <c r="L13" s="14"/>
      <c r="M13" s="14"/>
      <c r="N13" s="14"/>
      <c r="O13" s="14"/>
      <c r="P13" s="14"/>
      <c r="Q13" s="14"/>
      <c r="R13" s="14"/>
      <c r="S13" s="14"/>
      <c r="T13" s="14"/>
      <c r="U13" s="6" t="s">
        <v>12</v>
      </c>
      <c r="V13" s="3">
        <v>705</v>
      </c>
      <c r="W13" s="3">
        <v>205</v>
      </c>
      <c r="X13" s="7">
        <v>263971.59999999974</v>
      </c>
      <c r="Y13" s="15"/>
    </row>
    <row r="14" spans="2:25" x14ac:dyDescent="0.3">
      <c r="B14" s="13"/>
      <c r="C14" s="14"/>
      <c r="D14" s="14"/>
      <c r="E14" s="14"/>
      <c r="F14" s="14"/>
      <c r="G14" s="14"/>
      <c r="H14" s="14"/>
      <c r="I14" s="14"/>
      <c r="J14" s="14"/>
      <c r="K14" s="14"/>
      <c r="L14" s="14"/>
      <c r="M14" s="14"/>
      <c r="N14" s="14"/>
      <c r="O14" s="14"/>
      <c r="P14" s="14"/>
      <c r="Q14" s="14"/>
      <c r="R14" s="14"/>
      <c r="S14" s="14"/>
      <c r="T14" s="14"/>
      <c r="U14" s="6" t="s">
        <v>8</v>
      </c>
      <c r="V14" s="3">
        <v>668</v>
      </c>
      <c r="W14" s="3">
        <v>193</v>
      </c>
      <c r="X14" s="7">
        <v>166090.68000000002</v>
      </c>
      <c r="Y14" s="15"/>
    </row>
    <row r="15" spans="2:25" x14ac:dyDescent="0.3">
      <c r="B15" s="13"/>
      <c r="C15" s="14"/>
      <c r="D15" s="14"/>
      <c r="E15" s="14"/>
      <c r="F15" s="14"/>
      <c r="G15" s="14"/>
      <c r="H15" s="14"/>
      <c r="I15" s="14"/>
      <c r="J15" s="14"/>
      <c r="K15" s="14"/>
      <c r="L15" s="14"/>
      <c r="M15" s="14"/>
      <c r="N15" s="14"/>
      <c r="O15" s="14"/>
      <c r="P15" s="14"/>
      <c r="Q15" s="14"/>
      <c r="R15" s="14"/>
      <c r="S15" s="14"/>
      <c r="T15" s="14"/>
      <c r="U15" s="2" t="s">
        <v>18</v>
      </c>
      <c r="V15" s="3"/>
      <c r="W15" s="3"/>
      <c r="X15" s="5"/>
      <c r="Y15" s="15"/>
    </row>
    <row r="16" spans="2:25" x14ac:dyDescent="0.3">
      <c r="B16" s="13"/>
      <c r="C16" s="14"/>
      <c r="D16" s="14"/>
      <c r="E16" s="14"/>
      <c r="F16" s="14"/>
      <c r="G16" s="14"/>
      <c r="H16" s="14"/>
      <c r="I16" s="14"/>
      <c r="J16" s="14"/>
      <c r="K16" s="14"/>
      <c r="L16" s="14"/>
      <c r="M16" s="14"/>
      <c r="N16" s="14"/>
      <c r="O16" s="14"/>
      <c r="P16" s="14"/>
      <c r="Q16" s="14"/>
      <c r="R16" s="14"/>
      <c r="S16" s="14"/>
      <c r="T16" s="14"/>
      <c r="U16" s="6" t="s">
        <v>10</v>
      </c>
      <c r="V16" s="3">
        <v>2824</v>
      </c>
      <c r="W16" s="3">
        <v>725</v>
      </c>
      <c r="X16" s="7">
        <v>698414.35000000056</v>
      </c>
      <c r="Y16" s="15"/>
    </row>
    <row r="17" spans="2:25" x14ac:dyDescent="0.3">
      <c r="B17" s="13"/>
      <c r="C17" s="14"/>
      <c r="D17" s="14"/>
      <c r="E17" s="14"/>
      <c r="F17" s="14"/>
      <c r="G17" s="14"/>
      <c r="H17" s="14"/>
      <c r="I17" s="14"/>
      <c r="J17" s="14"/>
      <c r="K17" s="14"/>
      <c r="L17" s="14"/>
      <c r="M17" s="14"/>
      <c r="N17" s="14"/>
      <c r="O17" s="14"/>
      <c r="P17" s="14"/>
      <c r="Q17" s="14"/>
      <c r="R17" s="14"/>
      <c r="S17" s="14"/>
      <c r="T17" s="14"/>
      <c r="U17" s="6" t="s">
        <v>12</v>
      </c>
      <c r="V17" s="3">
        <v>1339</v>
      </c>
      <c r="W17" s="3">
        <v>370</v>
      </c>
      <c r="X17" s="7">
        <v>460747.2599999985</v>
      </c>
      <c r="Y17" s="15"/>
    </row>
    <row r="18" spans="2:25" x14ac:dyDescent="0.3">
      <c r="B18" s="13"/>
      <c r="C18" s="14"/>
      <c r="D18" s="14"/>
      <c r="E18" s="14"/>
      <c r="F18" s="14"/>
      <c r="G18" s="14"/>
      <c r="H18" s="14"/>
      <c r="I18" s="14"/>
      <c r="J18" s="14"/>
      <c r="K18" s="14"/>
      <c r="L18" s="14"/>
      <c r="M18" s="14"/>
      <c r="N18" s="14"/>
      <c r="O18" s="14"/>
      <c r="P18" s="14"/>
      <c r="Q18" s="14"/>
      <c r="R18" s="14"/>
      <c r="S18" s="14"/>
      <c r="T18" s="14"/>
      <c r="U18" s="6" t="s">
        <v>8</v>
      </c>
      <c r="V18" s="3">
        <v>1169</v>
      </c>
      <c r="W18" s="3">
        <v>334</v>
      </c>
      <c r="X18" s="7">
        <v>248313.33999999982</v>
      </c>
      <c r="Y18" s="15"/>
    </row>
    <row r="19" spans="2:25" x14ac:dyDescent="0.3">
      <c r="B19" s="13"/>
      <c r="C19" s="14"/>
      <c r="D19" s="14"/>
      <c r="E19" s="14"/>
      <c r="F19" s="14"/>
      <c r="G19" s="14"/>
      <c r="H19" s="14"/>
      <c r="I19" s="14"/>
      <c r="J19" s="14"/>
      <c r="K19" s="14"/>
      <c r="L19" s="14"/>
      <c r="M19" s="14"/>
      <c r="N19" s="14"/>
      <c r="O19" s="14"/>
      <c r="P19" s="14"/>
      <c r="Q19" s="14"/>
      <c r="R19" s="14"/>
      <c r="S19" s="14"/>
      <c r="T19" s="14"/>
      <c r="U19" s="2" t="s">
        <v>19</v>
      </c>
      <c r="V19" s="3"/>
      <c r="W19" s="3"/>
      <c r="X19" s="5"/>
      <c r="Y19" s="15"/>
    </row>
    <row r="20" spans="2:25" x14ac:dyDescent="0.3">
      <c r="B20" s="13"/>
      <c r="C20" s="14"/>
      <c r="D20" s="14"/>
      <c r="E20" s="14"/>
      <c r="F20" s="14"/>
      <c r="G20" s="14"/>
      <c r="H20" s="14"/>
      <c r="I20" s="14"/>
      <c r="J20" s="14"/>
      <c r="K20" s="14"/>
      <c r="L20" s="14"/>
      <c r="M20" s="14"/>
      <c r="N20" s="14"/>
      <c r="O20" s="14"/>
      <c r="P20" s="14"/>
      <c r="Q20" s="14"/>
      <c r="R20" s="14"/>
      <c r="S20" s="14"/>
      <c r="T20" s="14"/>
      <c r="U20" s="6" t="s">
        <v>10</v>
      </c>
      <c r="V20" s="3">
        <v>949</v>
      </c>
      <c r="W20" s="3">
        <v>229</v>
      </c>
      <c r="X20" s="7">
        <v>263569.08000000007</v>
      </c>
      <c r="Y20" s="15"/>
    </row>
    <row r="21" spans="2:25" x14ac:dyDescent="0.3">
      <c r="B21" s="13"/>
      <c r="C21" s="14"/>
      <c r="D21" s="14"/>
      <c r="E21" s="14"/>
      <c r="F21" s="14"/>
      <c r="G21" s="14"/>
      <c r="H21" s="14"/>
      <c r="I21" s="14"/>
      <c r="J21" s="14"/>
      <c r="K21" s="14"/>
      <c r="L21" s="14"/>
      <c r="M21" s="14"/>
      <c r="N21" s="14"/>
      <c r="O21" s="14"/>
      <c r="P21" s="14"/>
      <c r="Q21" s="14"/>
      <c r="R21" s="14"/>
      <c r="S21" s="14"/>
      <c r="T21" s="14"/>
      <c r="U21" s="6" t="s">
        <v>12</v>
      </c>
      <c r="V21" s="3">
        <v>407</v>
      </c>
      <c r="W21" s="3">
        <v>113</v>
      </c>
      <c r="X21" s="7">
        <v>130100.60000000012</v>
      </c>
      <c r="Y21" s="15"/>
    </row>
    <row r="22" spans="2:25" x14ac:dyDescent="0.3">
      <c r="B22" s="13"/>
      <c r="C22" s="14"/>
      <c r="D22" s="14"/>
      <c r="E22" s="14"/>
      <c r="F22" s="14"/>
      <c r="G22" s="14"/>
      <c r="H22" s="14"/>
      <c r="I22" s="14"/>
      <c r="J22" s="14"/>
      <c r="K22" s="14"/>
      <c r="L22" s="14"/>
      <c r="M22" s="14"/>
      <c r="N22" s="14"/>
      <c r="O22" s="14"/>
      <c r="P22" s="14"/>
      <c r="Q22" s="14"/>
      <c r="R22" s="14"/>
      <c r="S22" s="14"/>
      <c r="T22" s="14"/>
      <c r="U22" s="6" t="s">
        <v>8</v>
      </c>
      <c r="V22" s="3">
        <v>412</v>
      </c>
      <c r="W22" s="3">
        <v>122</v>
      </c>
      <c r="X22" s="7">
        <v>94942.27999999997</v>
      </c>
      <c r="Y22" s="15"/>
    </row>
    <row r="23" spans="2:25" x14ac:dyDescent="0.3">
      <c r="B23" s="13"/>
      <c r="C23" s="14"/>
      <c r="D23" s="14"/>
      <c r="E23" s="14"/>
      <c r="F23" s="14"/>
      <c r="G23" s="14"/>
      <c r="H23" s="14"/>
      <c r="I23" s="14"/>
      <c r="J23" s="14"/>
      <c r="K23" s="14"/>
      <c r="L23" s="14"/>
      <c r="M23" s="14"/>
      <c r="N23" s="14"/>
      <c r="O23" s="14"/>
      <c r="P23" s="14"/>
      <c r="Q23" s="14"/>
      <c r="R23" s="14"/>
      <c r="S23" s="14"/>
      <c r="T23" s="14"/>
      <c r="U23" s="2" t="s">
        <v>20</v>
      </c>
      <c r="V23" s="3"/>
      <c r="W23" s="3"/>
      <c r="X23" s="5"/>
      <c r="Y23" s="15"/>
    </row>
    <row r="24" spans="2:25" x14ac:dyDescent="0.3">
      <c r="B24" s="13"/>
      <c r="C24" s="14"/>
      <c r="D24" s="14"/>
      <c r="E24" s="14"/>
      <c r="F24" s="14"/>
      <c r="G24" s="14"/>
      <c r="H24" s="14"/>
      <c r="I24" s="14"/>
      <c r="J24" s="14"/>
      <c r="K24" s="14"/>
      <c r="L24" s="14"/>
      <c r="M24" s="14"/>
      <c r="N24" s="14"/>
      <c r="O24" s="14"/>
      <c r="P24" s="14"/>
      <c r="Q24" s="14"/>
      <c r="R24" s="14"/>
      <c r="S24" s="14"/>
      <c r="T24" s="14"/>
      <c r="U24" s="6" t="s">
        <v>10</v>
      </c>
      <c r="V24" s="3">
        <v>3396</v>
      </c>
      <c r="W24" s="3">
        <v>792</v>
      </c>
      <c r="X24" s="7">
        <v>861047.78999999969</v>
      </c>
      <c r="Y24" s="15"/>
    </row>
    <row r="25" spans="2:25" x14ac:dyDescent="0.3">
      <c r="B25" s="13"/>
      <c r="C25" s="14"/>
      <c r="D25" s="14"/>
      <c r="E25" s="14"/>
      <c r="F25" s="14"/>
      <c r="G25" s="14"/>
      <c r="H25" s="14"/>
      <c r="I25" s="14"/>
      <c r="J25" s="14"/>
      <c r="K25" s="14"/>
      <c r="L25" s="14"/>
      <c r="M25" s="14"/>
      <c r="N25" s="14"/>
      <c r="O25" s="14"/>
      <c r="P25" s="14"/>
      <c r="Q25" s="14"/>
      <c r="R25" s="14"/>
      <c r="S25" s="14"/>
      <c r="T25" s="14"/>
      <c r="U25" s="6" t="s">
        <v>12</v>
      </c>
      <c r="V25" s="3">
        <v>1383</v>
      </c>
      <c r="W25" s="3">
        <v>383</v>
      </c>
      <c r="X25" s="7">
        <v>485850.7199999984</v>
      </c>
      <c r="Y25" s="15"/>
    </row>
    <row r="26" spans="2:25" x14ac:dyDescent="0.3">
      <c r="B26" s="13"/>
      <c r="C26" s="14"/>
      <c r="D26" s="14"/>
      <c r="E26" s="14"/>
      <c r="F26" s="14"/>
      <c r="G26" s="14"/>
      <c r="H26" s="14"/>
      <c r="I26" s="14"/>
      <c r="J26" s="14"/>
      <c r="K26" s="14"/>
      <c r="L26" s="14"/>
      <c r="M26" s="14"/>
      <c r="N26" s="14"/>
      <c r="O26" s="14"/>
      <c r="P26" s="14"/>
      <c r="Q26" s="14"/>
      <c r="R26" s="14"/>
      <c r="S26" s="14"/>
      <c r="T26" s="14"/>
      <c r="U26" s="6" t="s">
        <v>14</v>
      </c>
      <c r="V26" s="3">
        <v>795</v>
      </c>
      <c r="W26" s="3">
        <v>231</v>
      </c>
      <c r="X26" s="7">
        <v>300521.82999999973</v>
      </c>
      <c r="Y26" s="15"/>
    </row>
    <row r="27" spans="2:25" x14ac:dyDescent="0.3">
      <c r="B27" s="13"/>
      <c r="C27" s="14"/>
      <c r="D27" s="14"/>
      <c r="E27" s="14"/>
      <c r="F27" s="14"/>
      <c r="G27" s="14"/>
      <c r="H27" s="14"/>
      <c r="I27" s="14"/>
      <c r="J27" s="14"/>
      <c r="K27" s="14"/>
      <c r="L27" s="14"/>
      <c r="M27" s="14"/>
      <c r="N27" s="14"/>
      <c r="O27" s="14"/>
      <c r="P27" s="14"/>
      <c r="Q27" s="14"/>
      <c r="R27" s="14"/>
      <c r="S27" s="14"/>
      <c r="T27" s="14"/>
      <c r="U27" s="2" t="s">
        <v>21</v>
      </c>
      <c r="V27" s="3"/>
      <c r="W27" s="3"/>
      <c r="X27" s="5"/>
      <c r="Y27" s="15"/>
    </row>
    <row r="28" spans="2:25" x14ac:dyDescent="0.3">
      <c r="B28" s="13"/>
      <c r="C28" s="14"/>
      <c r="D28" s="14"/>
      <c r="E28" s="14"/>
      <c r="F28" s="14"/>
      <c r="G28" s="14"/>
      <c r="H28" s="14"/>
      <c r="I28" s="14"/>
      <c r="J28" s="14"/>
      <c r="K28" s="14"/>
      <c r="L28" s="14"/>
      <c r="M28" s="14"/>
      <c r="N28" s="14"/>
      <c r="O28" s="14"/>
      <c r="P28" s="14"/>
      <c r="Q28" s="14"/>
      <c r="R28" s="14"/>
      <c r="S28" s="14"/>
      <c r="T28" s="14"/>
      <c r="U28" s="6" t="s">
        <v>10</v>
      </c>
      <c r="V28" s="3">
        <v>1537</v>
      </c>
      <c r="W28" s="3">
        <v>382</v>
      </c>
      <c r="X28" s="7">
        <v>404516.76999999938</v>
      </c>
      <c r="Y28" s="15"/>
    </row>
    <row r="29" spans="2:25" x14ac:dyDescent="0.3">
      <c r="B29" s="13"/>
      <c r="C29" s="14"/>
      <c r="D29" s="14"/>
      <c r="E29" s="14"/>
      <c r="F29" s="14"/>
      <c r="G29" s="14"/>
      <c r="H29" s="14"/>
      <c r="I29" s="14"/>
      <c r="J29" s="14"/>
      <c r="K29" s="14"/>
      <c r="L29" s="14"/>
      <c r="M29" s="14"/>
      <c r="N29" s="14"/>
      <c r="O29" s="14"/>
      <c r="P29" s="14"/>
      <c r="Q29" s="14"/>
      <c r="R29" s="14"/>
      <c r="S29" s="14"/>
      <c r="T29" s="14"/>
      <c r="U29" s="6" t="s">
        <v>12</v>
      </c>
      <c r="V29" s="3">
        <v>683</v>
      </c>
      <c r="W29" s="3">
        <v>177</v>
      </c>
      <c r="X29" s="7">
        <v>236058.83999999985</v>
      </c>
      <c r="Y29" s="15"/>
    </row>
    <row r="30" spans="2:25" x14ac:dyDescent="0.3">
      <c r="B30" s="13"/>
      <c r="C30" s="14"/>
      <c r="D30" s="14"/>
      <c r="E30" s="14"/>
      <c r="F30" s="14"/>
      <c r="G30" s="14"/>
      <c r="H30" s="14"/>
      <c r="I30" s="14"/>
      <c r="J30" s="14"/>
      <c r="K30" s="14"/>
      <c r="L30" s="14"/>
      <c r="M30" s="14"/>
      <c r="N30" s="14"/>
      <c r="O30" s="14"/>
      <c r="P30" s="14"/>
      <c r="Q30" s="14"/>
      <c r="R30" s="14"/>
      <c r="S30" s="14"/>
      <c r="T30" s="14"/>
      <c r="U30" s="6" t="s">
        <v>14</v>
      </c>
      <c r="V30" s="3">
        <v>452</v>
      </c>
      <c r="W30" s="3">
        <v>131</v>
      </c>
      <c r="X30" s="7">
        <v>154519.66999999995</v>
      </c>
      <c r="Y30" s="15"/>
    </row>
    <row r="31" spans="2:25" x14ac:dyDescent="0.3">
      <c r="B31" s="13"/>
      <c r="C31" s="14"/>
      <c r="D31" s="14"/>
      <c r="E31" s="14"/>
      <c r="F31" s="14"/>
      <c r="G31" s="14"/>
      <c r="H31" s="14"/>
      <c r="I31" s="14"/>
      <c r="J31" s="14"/>
      <c r="K31" s="14"/>
      <c r="L31" s="14"/>
      <c r="M31" s="14"/>
      <c r="N31" s="14"/>
      <c r="O31" s="14"/>
      <c r="P31" s="14"/>
      <c r="Q31" s="14"/>
      <c r="R31" s="14"/>
      <c r="S31" s="14"/>
      <c r="T31" s="14"/>
      <c r="U31" s="2" t="s">
        <v>22</v>
      </c>
      <c r="V31" s="3"/>
      <c r="W31" s="3"/>
      <c r="X31" s="5"/>
      <c r="Y31" s="15"/>
    </row>
    <row r="32" spans="2:25" x14ac:dyDescent="0.3">
      <c r="B32" s="13"/>
      <c r="C32" s="14"/>
      <c r="D32" s="14"/>
      <c r="E32" s="14"/>
      <c r="F32" s="14"/>
      <c r="G32" s="14"/>
      <c r="H32" s="14"/>
      <c r="I32" s="14"/>
      <c r="J32" s="14"/>
      <c r="K32" s="14"/>
      <c r="L32" s="14"/>
      <c r="M32" s="14"/>
      <c r="N32" s="14"/>
      <c r="O32" s="14"/>
      <c r="P32" s="14"/>
      <c r="Q32" s="14"/>
      <c r="R32" s="14"/>
      <c r="S32" s="14"/>
      <c r="T32" s="14"/>
      <c r="U32" s="6" t="s">
        <v>10</v>
      </c>
      <c r="V32" s="3">
        <v>1305</v>
      </c>
      <c r="W32" s="3">
        <v>324</v>
      </c>
      <c r="X32" s="7">
        <v>348867.05</v>
      </c>
      <c r="Y32" s="15"/>
    </row>
    <row r="33" spans="2:25" x14ac:dyDescent="0.3">
      <c r="B33" s="13"/>
      <c r="C33" s="14"/>
      <c r="D33" s="14"/>
      <c r="E33" s="14"/>
      <c r="F33" s="14"/>
      <c r="G33" s="14"/>
      <c r="H33" s="14"/>
      <c r="I33" s="14"/>
      <c r="J33" s="14"/>
      <c r="K33" s="14"/>
      <c r="L33" s="14"/>
      <c r="M33" s="14"/>
      <c r="N33" s="14"/>
      <c r="O33" s="14"/>
      <c r="P33" s="14"/>
      <c r="Q33" s="14"/>
      <c r="R33" s="14"/>
      <c r="S33" s="14"/>
      <c r="T33" s="14"/>
      <c r="U33" s="6" t="s">
        <v>12</v>
      </c>
      <c r="V33" s="3">
        <v>472</v>
      </c>
      <c r="W33" s="3">
        <v>141</v>
      </c>
      <c r="X33" s="7">
        <v>139094.99999999991</v>
      </c>
      <c r="Y33" s="15"/>
    </row>
    <row r="34" spans="2:25" x14ac:dyDescent="0.3">
      <c r="B34" s="13"/>
      <c r="C34" s="14"/>
      <c r="D34" s="14"/>
      <c r="E34" s="14"/>
      <c r="F34" s="14"/>
      <c r="G34" s="14"/>
      <c r="H34" s="14"/>
      <c r="I34" s="14"/>
      <c r="J34" s="14"/>
      <c r="K34" s="14"/>
      <c r="L34" s="14"/>
      <c r="M34" s="14"/>
      <c r="N34" s="14"/>
      <c r="O34" s="14"/>
      <c r="P34" s="14"/>
      <c r="Q34" s="14"/>
      <c r="R34" s="14"/>
      <c r="S34" s="14"/>
      <c r="T34" s="14"/>
      <c r="U34" s="6" t="s">
        <v>14</v>
      </c>
      <c r="V34" s="3">
        <v>364</v>
      </c>
      <c r="W34" s="3">
        <v>104</v>
      </c>
      <c r="X34" s="7">
        <v>125977.51999999999</v>
      </c>
      <c r="Y34" s="15"/>
    </row>
    <row r="35" spans="2:25" x14ac:dyDescent="0.3">
      <c r="B35" s="13"/>
      <c r="C35" s="14"/>
      <c r="D35" s="14"/>
      <c r="E35" s="14"/>
      <c r="F35" s="14"/>
      <c r="G35" s="14"/>
      <c r="H35" s="14"/>
      <c r="I35" s="14"/>
      <c r="J35" s="14"/>
      <c r="K35" s="14"/>
      <c r="L35" s="14"/>
      <c r="M35" s="14"/>
      <c r="N35" s="14"/>
      <c r="O35" s="14"/>
      <c r="P35" s="14"/>
      <c r="Q35" s="14"/>
      <c r="R35" s="14"/>
      <c r="S35" s="14"/>
      <c r="T35" s="14"/>
      <c r="U35" s="2" t="s">
        <v>23</v>
      </c>
      <c r="V35" s="3"/>
      <c r="W35" s="3"/>
      <c r="X35" s="5"/>
      <c r="Y35" s="15"/>
    </row>
    <row r="36" spans="2:25" x14ac:dyDescent="0.3">
      <c r="B36" s="19"/>
      <c r="C36" s="14"/>
      <c r="D36" s="14"/>
      <c r="E36" s="14"/>
      <c r="F36" s="14"/>
      <c r="G36" s="14"/>
      <c r="H36" s="14"/>
      <c r="I36" s="14"/>
      <c r="J36" s="14"/>
      <c r="K36" s="14"/>
      <c r="L36" s="14"/>
      <c r="M36" s="14"/>
      <c r="N36" s="14"/>
      <c r="O36" s="14"/>
      <c r="P36" s="14"/>
      <c r="Q36" s="14"/>
      <c r="R36" s="14"/>
      <c r="S36" s="14"/>
      <c r="T36" s="14"/>
      <c r="U36" s="6" t="s">
        <v>10</v>
      </c>
      <c r="V36" s="3">
        <v>9258</v>
      </c>
      <c r="W36" s="3">
        <v>2327</v>
      </c>
      <c r="X36" s="7">
        <v>2398023.6300000059</v>
      </c>
      <c r="Y36" s="20"/>
    </row>
    <row r="37" spans="2:25" x14ac:dyDescent="0.3">
      <c r="B37" s="13"/>
      <c r="C37" s="14"/>
      <c r="D37" s="14"/>
      <c r="E37" s="14"/>
      <c r="F37" s="14"/>
      <c r="G37" s="14"/>
      <c r="H37" s="14"/>
      <c r="I37" s="14"/>
      <c r="J37" s="14"/>
      <c r="K37" s="14"/>
      <c r="L37" s="14"/>
      <c r="M37" s="14"/>
      <c r="N37" s="14"/>
      <c r="O37" s="14"/>
      <c r="P37" s="14"/>
      <c r="Q37" s="14"/>
      <c r="R37" s="14"/>
      <c r="S37" s="14"/>
      <c r="T37" s="14"/>
      <c r="U37" s="6" t="s">
        <v>12</v>
      </c>
      <c r="V37" s="3">
        <v>3544</v>
      </c>
      <c r="W37" s="3">
        <v>1036</v>
      </c>
      <c r="X37" s="7">
        <v>1233129.8499999912</v>
      </c>
      <c r="Y37" s="15"/>
    </row>
    <row r="38" spans="2:25" x14ac:dyDescent="0.3">
      <c r="B38" s="13"/>
      <c r="C38" s="14"/>
      <c r="D38" s="14"/>
      <c r="E38" s="14"/>
      <c r="F38" s="14"/>
      <c r="G38" s="14"/>
      <c r="H38" s="14"/>
      <c r="I38" s="14"/>
      <c r="J38" s="14"/>
      <c r="K38" s="14"/>
      <c r="L38" s="14"/>
      <c r="M38" s="14"/>
      <c r="N38" s="14"/>
      <c r="O38" s="14"/>
      <c r="P38" s="14"/>
      <c r="Q38" s="14"/>
      <c r="R38" s="14"/>
      <c r="S38" s="14"/>
      <c r="T38" s="14"/>
      <c r="U38" s="6" t="s">
        <v>9</v>
      </c>
      <c r="V38" s="3">
        <v>6888</v>
      </c>
      <c r="W38" s="3">
        <v>1814</v>
      </c>
      <c r="X38" s="7">
        <v>776440.6599999899</v>
      </c>
      <c r="Y38" s="15"/>
    </row>
    <row r="39" spans="2:25" x14ac:dyDescent="0.3">
      <c r="B39" s="13"/>
      <c r="C39" s="14"/>
      <c r="D39" s="14"/>
      <c r="E39" s="14"/>
      <c r="F39" s="14"/>
      <c r="G39" s="14"/>
      <c r="H39" s="14"/>
      <c r="I39" s="14"/>
      <c r="J39" s="14"/>
      <c r="K39" s="14"/>
      <c r="L39" s="14"/>
      <c r="M39" s="14"/>
      <c r="N39" s="14"/>
      <c r="O39" s="14"/>
      <c r="P39" s="14"/>
      <c r="Q39" s="14"/>
      <c r="R39" s="14"/>
      <c r="S39" s="14"/>
      <c r="T39" s="14"/>
      <c r="U39" s="2" t="s">
        <v>24</v>
      </c>
      <c r="V39" s="3"/>
      <c r="W39" s="3"/>
      <c r="X39" s="5"/>
      <c r="Y39" s="15"/>
    </row>
    <row r="40" spans="2:25" x14ac:dyDescent="0.3">
      <c r="B40" s="13"/>
      <c r="C40" s="14"/>
      <c r="D40" s="14"/>
      <c r="E40" s="14"/>
      <c r="F40" s="14"/>
      <c r="G40" s="14"/>
      <c r="H40" s="14"/>
      <c r="I40" s="14"/>
      <c r="J40" s="14"/>
      <c r="K40" s="14"/>
      <c r="L40" s="14"/>
      <c r="M40" s="14"/>
      <c r="N40" s="14"/>
      <c r="O40" s="14"/>
      <c r="P40" s="14"/>
      <c r="Q40" s="14"/>
      <c r="R40" s="14"/>
      <c r="S40" s="14"/>
      <c r="T40" s="14"/>
      <c r="U40" s="6" t="s">
        <v>10</v>
      </c>
      <c r="V40" s="3">
        <v>4494</v>
      </c>
      <c r="W40" s="3">
        <v>1121</v>
      </c>
      <c r="X40" s="7">
        <v>1124234.869999995</v>
      </c>
      <c r="Y40" s="15"/>
    </row>
    <row r="41" spans="2:25" x14ac:dyDescent="0.3">
      <c r="B41" s="13"/>
      <c r="C41" s="14"/>
      <c r="D41" s="14"/>
      <c r="E41" s="14"/>
      <c r="F41" s="14"/>
      <c r="G41" s="14"/>
      <c r="H41" s="14"/>
      <c r="I41" s="14"/>
      <c r="J41" s="14"/>
      <c r="K41" s="14"/>
      <c r="L41" s="14"/>
      <c r="M41" s="14"/>
      <c r="N41" s="14"/>
      <c r="O41" s="14"/>
      <c r="P41" s="14"/>
      <c r="Q41" s="14"/>
      <c r="R41" s="14"/>
      <c r="S41" s="14"/>
      <c r="T41" s="14"/>
      <c r="U41" s="6" t="s">
        <v>12</v>
      </c>
      <c r="V41" s="3">
        <v>2087</v>
      </c>
      <c r="W41" s="3">
        <v>567</v>
      </c>
      <c r="X41" s="7">
        <v>679807.53999999654</v>
      </c>
      <c r="Y41" s="15"/>
    </row>
    <row r="42" spans="2:25" x14ac:dyDescent="0.3">
      <c r="B42" s="13"/>
      <c r="C42" s="14"/>
      <c r="D42" s="14"/>
      <c r="E42" s="14"/>
      <c r="F42" s="14"/>
      <c r="G42" s="14"/>
      <c r="H42" s="14"/>
      <c r="I42" s="14"/>
      <c r="J42" s="14"/>
      <c r="K42" s="14"/>
      <c r="L42" s="14"/>
      <c r="M42" s="14"/>
      <c r="N42" s="14"/>
      <c r="O42" s="14"/>
      <c r="P42" s="14"/>
      <c r="Q42" s="14"/>
      <c r="R42" s="14"/>
      <c r="S42" s="14"/>
      <c r="T42" s="14"/>
      <c r="U42" s="6" t="s">
        <v>8</v>
      </c>
      <c r="V42" s="3">
        <v>1814</v>
      </c>
      <c r="W42" s="3">
        <v>532</v>
      </c>
      <c r="X42" s="7">
        <v>398654.71999999997</v>
      </c>
      <c r="Y42" s="15"/>
    </row>
    <row r="43" spans="2:25" x14ac:dyDescent="0.3">
      <c r="B43" s="13"/>
      <c r="C43" s="14"/>
      <c r="D43" s="14"/>
      <c r="E43" s="14"/>
      <c r="F43" s="14"/>
      <c r="G43" s="14"/>
      <c r="H43" s="14"/>
      <c r="I43" s="14"/>
      <c r="J43" s="14"/>
      <c r="K43" s="14"/>
      <c r="L43" s="14"/>
      <c r="M43" s="14"/>
      <c r="N43" s="14"/>
      <c r="O43" s="14"/>
      <c r="P43" s="14"/>
      <c r="Q43" s="14"/>
      <c r="R43" s="14"/>
      <c r="S43" s="14"/>
      <c r="T43" s="14"/>
      <c r="U43" s="2" t="s">
        <v>25</v>
      </c>
      <c r="V43" s="3"/>
      <c r="W43" s="3"/>
      <c r="X43" s="5"/>
      <c r="Y43" s="15"/>
    </row>
    <row r="44" spans="2:25" x14ac:dyDescent="0.3">
      <c r="B44" s="13"/>
      <c r="C44" s="14"/>
      <c r="D44" s="14"/>
      <c r="E44" s="14"/>
      <c r="F44" s="14"/>
      <c r="G44" s="14"/>
      <c r="H44" s="14"/>
      <c r="I44" s="14"/>
      <c r="J44" s="14"/>
      <c r="K44" s="14"/>
      <c r="L44" s="14"/>
      <c r="M44" s="14"/>
      <c r="N44" s="14"/>
      <c r="O44" s="14"/>
      <c r="P44" s="14"/>
      <c r="Q44" s="14"/>
      <c r="R44" s="14"/>
      <c r="S44" s="14"/>
      <c r="T44" s="14"/>
      <c r="U44" s="6" t="s">
        <v>10</v>
      </c>
      <c r="V44" s="3">
        <v>18935</v>
      </c>
      <c r="W44" s="3">
        <v>4715</v>
      </c>
      <c r="X44" s="7">
        <v>4810806.3200000953</v>
      </c>
      <c r="Y44" s="15"/>
    </row>
    <row r="45" spans="2:25" x14ac:dyDescent="0.3">
      <c r="B45" s="13"/>
      <c r="C45" s="14"/>
      <c r="D45" s="14"/>
      <c r="E45" s="14"/>
      <c r="F45" s="14"/>
      <c r="G45" s="14"/>
      <c r="H45" s="14"/>
      <c r="I45" s="14"/>
      <c r="J45" s="14"/>
      <c r="K45" s="14"/>
      <c r="L45" s="14"/>
      <c r="M45" s="14"/>
      <c r="N45" s="14"/>
      <c r="O45" s="14"/>
      <c r="P45" s="14"/>
      <c r="Q45" s="14"/>
      <c r="R45" s="14"/>
      <c r="S45" s="14"/>
      <c r="T45" s="14"/>
      <c r="U45" s="6" t="s">
        <v>12</v>
      </c>
      <c r="V45" s="3">
        <v>7781</v>
      </c>
      <c r="W45" s="3">
        <v>2203</v>
      </c>
      <c r="X45" s="7">
        <v>2667577.4400000758</v>
      </c>
      <c r="Y45" s="15"/>
    </row>
    <row r="46" spans="2:25" x14ac:dyDescent="0.3">
      <c r="B46" s="13"/>
      <c r="C46" s="14"/>
      <c r="D46" s="14"/>
      <c r="E46" s="14"/>
      <c r="F46" s="14"/>
      <c r="G46" s="14"/>
      <c r="H46" s="14"/>
      <c r="I46" s="14"/>
      <c r="J46" s="14"/>
      <c r="K46" s="14"/>
      <c r="L46" s="14"/>
      <c r="M46" s="14"/>
      <c r="N46" s="14"/>
      <c r="O46" s="14"/>
      <c r="P46" s="14"/>
      <c r="Q46" s="14"/>
      <c r="R46" s="14"/>
      <c r="S46" s="14"/>
      <c r="T46" s="14"/>
      <c r="U46" s="6" t="s">
        <v>8</v>
      </c>
      <c r="V46" s="3">
        <v>7429</v>
      </c>
      <c r="W46" s="3">
        <v>2068</v>
      </c>
      <c r="X46" s="7">
        <v>1746322.7399999993</v>
      </c>
      <c r="Y46" s="15"/>
    </row>
    <row r="47" spans="2:25" ht="15" thickBot="1" x14ac:dyDescent="0.35">
      <c r="B47" s="16"/>
      <c r="C47" s="17"/>
      <c r="D47" s="17"/>
      <c r="E47" s="17"/>
      <c r="F47" s="17"/>
      <c r="G47" s="17"/>
      <c r="H47" s="17"/>
      <c r="I47" s="17"/>
      <c r="J47" s="17"/>
      <c r="K47" s="17"/>
      <c r="L47" s="17"/>
      <c r="M47" s="17"/>
      <c r="N47" s="17"/>
      <c r="O47" s="17"/>
      <c r="P47" s="17"/>
      <c r="Q47" s="17"/>
      <c r="R47" s="17"/>
      <c r="S47" s="17"/>
      <c r="T47" s="17"/>
      <c r="U47" s="2" t="s">
        <v>0</v>
      </c>
      <c r="V47" s="3">
        <v>82543</v>
      </c>
      <c r="W47" s="3">
        <v>17061</v>
      </c>
      <c r="X47" s="7">
        <v>21585570.18999996</v>
      </c>
      <c r="Y47" s="18"/>
    </row>
  </sheetData>
  <mergeCells count="8">
    <mergeCell ref="U8:X9"/>
    <mergeCell ref="I3:Q6"/>
    <mergeCell ref="B3:C3"/>
    <mergeCell ref="B4:C4"/>
    <mergeCell ref="D3:E3"/>
    <mergeCell ref="D4:E4"/>
    <mergeCell ref="F3:G3"/>
    <mergeCell ref="F4:G4"/>
  </mergeCells>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582621-1B99-4496-83F3-0541129AEEAA}">
  <dimension ref="A3:D7"/>
  <sheetViews>
    <sheetView topLeftCell="B2" zoomScale="85" workbookViewId="0">
      <selection activeCell="H9" sqref="H9"/>
    </sheetView>
  </sheetViews>
  <sheetFormatPr defaultRowHeight="14.4" x14ac:dyDescent="0.3"/>
  <cols>
    <col min="1" max="1" width="16.88671875" bestFit="1" customWidth="1"/>
    <col min="2" max="2" width="16.44140625" bestFit="1" customWidth="1"/>
    <col min="3" max="3" width="11.33203125" bestFit="1" customWidth="1"/>
    <col min="4" max="4" width="11.44140625" bestFit="1" customWidth="1"/>
    <col min="5" max="5" width="15.77734375" bestFit="1" customWidth="1"/>
    <col min="6" max="6" width="15.6640625" bestFit="1" customWidth="1"/>
    <col min="7" max="7" width="21" bestFit="1" customWidth="1"/>
    <col min="8" max="69" width="3" bestFit="1" customWidth="1"/>
    <col min="70" max="70" width="10.77734375" bestFit="1" customWidth="1"/>
  </cols>
  <sheetData>
    <row r="3" spans="1:4" x14ac:dyDescent="0.3">
      <c r="A3" s="1" t="s">
        <v>15</v>
      </c>
      <c r="B3" s="1" t="s">
        <v>50</v>
      </c>
    </row>
    <row r="4" spans="1:4" x14ac:dyDescent="0.3">
      <c r="A4" s="1" t="s">
        <v>46</v>
      </c>
      <c r="B4" t="s">
        <v>44</v>
      </c>
      <c r="C4" t="s">
        <v>45</v>
      </c>
      <c r="D4" t="s">
        <v>0</v>
      </c>
    </row>
    <row r="5" spans="1:4" x14ac:dyDescent="0.3">
      <c r="A5" s="2" t="s">
        <v>47</v>
      </c>
      <c r="B5" s="4">
        <v>2940802.57</v>
      </c>
      <c r="C5" s="4">
        <v>3058051.0599999935</v>
      </c>
      <c r="D5" s="4">
        <v>5998853.6300000893</v>
      </c>
    </row>
    <row r="6" spans="1:4" x14ac:dyDescent="0.3">
      <c r="A6" s="2" t="s">
        <v>48</v>
      </c>
      <c r="B6" s="4">
        <v>8674658.3200002387</v>
      </c>
      <c r="C6" s="4">
        <v>8104879.3200002033</v>
      </c>
      <c r="D6" s="4">
        <v>16779537.640001073</v>
      </c>
    </row>
    <row r="7" spans="1:4" x14ac:dyDescent="0.3">
      <c r="A7" s="2" t="s">
        <v>49</v>
      </c>
      <c r="B7" s="4">
        <v>15805164.100000985</v>
      </c>
      <c r="C7" s="4">
        <v>17171924.220000874</v>
      </c>
      <c r="D7" s="4">
        <v>32977088.319997169</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F3488D-094A-4008-9861-DFDBF2F43AC4}">
  <dimension ref="A1:B3"/>
  <sheetViews>
    <sheetView workbookViewId="0">
      <selection activeCell="L21" sqref="L21"/>
    </sheetView>
  </sheetViews>
  <sheetFormatPr defaultRowHeight="14.4" x14ac:dyDescent="0.3"/>
  <cols>
    <col min="1" max="1" width="12.5546875" bestFit="1" customWidth="1"/>
    <col min="2" max="2" width="9.88671875" bestFit="1" customWidth="1"/>
    <col min="3" max="12" width="8.5546875" bestFit="1" customWidth="1"/>
    <col min="13" max="13" width="10.109375" bestFit="1" customWidth="1"/>
    <col min="14" max="57" width="8.5546875" bestFit="1" customWidth="1"/>
    <col min="58" max="58" width="10.109375" bestFit="1" customWidth="1"/>
    <col min="59" max="68" width="8.5546875" bestFit="1" customWidth="1"/>
    <col min="69" max="69" width="7.5546875" bestFit="1" customWidth="1"/>
    <col min="70" max="70" width="11.109375" bestFit="1" customWidth="1"/>
    <col min="71" max="204" width="15.5546875" bestFit="1" customWidth="1"/>
    <col min="205" max="205" width="14.109375" bestFit="1" customWidth="1"/>
    <col min="206" max="206" width="14.6640625" bestFit="1" customWidth="1"/>
    <col min="207" max="207" width="15.44140625" bestFit="1" customWidth="1"/>
  </cols>
  <sheetData>
    <row r="1" spans="1:2" x14ac:dyDescent="0.3">
      <c r="A1" s="1" t="s">
        <v>46</v>
      </c>
      <c r="B1" t="s">
        <v>15</v>
      </c>
    </row>
    <row r="2" spans="1:2" x14ac:dyDescent="0.3">
      <c r="A2" s="2" t="s">
        <v>44</v>
      </c>
      <c r="B2" s="42">
        <v>0.49180143712575808</v>
      </c>
    </row>
    <row r="3" spans="1:2" x14ac:dyDescent="0.3">
      <c r="A3" s="2" t="s">
        <v>45</v>
      </c>
      <c r="B3" s="42">
        <v>0.50819856287416221</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236E66-8871-4FDA-B797-FE9F9CCF5304}">
  <dimension ref="J1:AD321"/>
  <sheetViews>
    <sheetView showGridLines="0" tabSelected="1" zoomScale="74" workbookViewId="0">
      <selection activeCell="T16" sqref="T16"/>
    </sheetView>
  </sheetViews>
  <sheetFormatPr defaultRowHeight="14.4" x14ac:dyDescent="0.3"/>
  <cols>
    <col min="2" max="2" width="11.109375" bestFit="1" customWidth="1"/>
    <col min="3" max="3" width="12.109375" bestFit="1" customWidth="1"/>
    <col min="4" max="6" width="14.6640625" bestFit="1" customWidth="1"/>
  </cols>
  <sheetData>
    <row r="1" s="22" customFormat="1" x14ac:dyDescent="0.3"/>
    <row r="2" s="22" customFormat="1" x14ac:dyDescent="0.3"/>
    <row r="3" s="22" customFormat="1" x14ac:dyDescent="0.3"/>
    <row r="4" s="22" customFormat="1" x14ac:dyDescent="0.3"/>
    <row r="5" s="22" customFormat="1" x14ac:dyDescent="0.3"/>
    <row r="6" s="22" customFormat="1" x14ac:dyDescent="0.3"/>
    <row r="7" s="22" customFormat="1" x14ac:dyDescent="0.3"/>
    <row r="8" s="22" customFormat="1" x14ac:dyDescent="0.3"/>
    <row r="9" s="22" customFormat="1" x14ac:dyDescent="0.3"/>
    <row r="10" s="22" customFormat="1" x14ac:dyDescent="0.3"/>
    <row r="11" s="22" customFormat="1" x14ac:dyDescent="0.3"/>
    <row r="12" s="22" customFormat="1" x14ac:dyDescent="0.3"/>
    <row r="13" s="22" customFormat="1" x14ac:dyDescent="0.3"/>
    <row r="14" s="22" customFormat="1" x14ac:dyDescent="0.3"/>
    <row r="15" s="22" customFormat="1" x14ac:dyDescent="0.3"/>
    <row r="16" s="22" customFormat="1" x14ac:dyDescent="0.3"/>
    <row r="17" spans="10:30" s="22" customFormat="1" x14ac:dyDescent="0.3"/>
    <row r="18" spans="10:30" s="22" customFormat="1" x14ac:dyDescent="0.3"/>
    <row r="19" spans="10:30" s="22" customFormat="1" x14ac:dyDescent="0.3"/>
    <row r="20" spans="10:30" s="22" customFormat="1" x14ac:dyDescent="0.3"/>
    <row r="21" spans="10:30" s="22" customFormat="1" x14ac:dyDescent="0.3"/>
    <row r="22" spans="10:30" s="22" customFormat="1" x14ac:dyDescent="0.3"/>
    <row r="23" spans="10:30" s="22" customFormat="1" x14ac:dyDescent="0.3"/>
    <row r="24" spans="10:30" s="22" customFormat="1" x14ac:dyDescent="0.3"/>
    <row r="25" spans="10:30" s="22" customFormat="1" x14ac:dyDescent="0.3"/>
    <row r="26" spans="10:30" s="22" customFormat="1" x14ac:dyDescent="0.3"/>
    <row r="27" spans="10:30" s="22" customFormat="1" x14ac:dyDescent="0.3"/>
    <row r="28" spans="10:30" s="22" customFormat="1" ht="51.6" x14ac:dyDescent="0.95">
      <c r="J28" s="24"/>
    </row>
    <row r="29" spans="10:30" s="22" customFormat="1" x14ac:dyDescent="0.3"/>
    <row r="30" spans="10:30" s="22" customFormat="1" x14ac:dyDescent="0.3">
      <c r="Z30" s="22" t="s">
        <v>43</v>
      </c>
    </row>
    <row r="31" spans="10:30" s="22" customFormat="1" x14ac:dyDescent="0.3">
      <c r="AD31" s="22">
        <f>'My Dashboard'!D5</f>
        <v>0</v>
      </c>
    </row>
    <row r="32" spans="10:30" s="22" customFormat="1" x14ac:dyDescent="0.3"/>
    <row r="33" spans="18:18" s="22" customFormat="1" x14ac:dyDescent="0.3">
      <c r="R33" s="23"/>
    </row>
    <row r="34" spans="18:18" s="22" customFormat="1" x14ac:dyDescent="0.3"/>
    <row r="35" spans="18:18" s="22" customFormat="1" x14ac:dyDescent="0.3"/>
    <row r="36" spans="18:18" s="22" customFormat="1" x14ac:dyDescent="0.3"/>
    <row r="37" spans="18:18" s="22" customFormat="1" x14ac:dyDescent="0.3"/>
    <row r="38" spans="18:18" s="22" customFormat="1" x14ac:dyDescent="0.3"/>
    <row r="39" spans="18:18" s="22" customFormat="1" x14ac:dyDescent="0.3"/>
    <row r="40" spans="18:18" s="22" customFormat="1" x14ac:dyDescent="0.3"/>
    <row r="41" spans="18:18" s="22" customFormat="1" x14ac:dyDescent="0.3"/>
    <row r="42" spans="18:18" s="22" customFormat="1" x14ac:dyDescent="0.3"/>
    <row r="43" spans="18:18" s="22" customFormat="1" x14ac:dyDescent="0.3"/>
    <row r="44" spans="18:18" s="22" customFormat="1" x14ac:dyDescent="0.3"/>
    <row r="45" spans="18:18" s="22" customFormat="1" x14ac:dyDescent="0.3"/>
    <row r="46" spans="18:18" s="22" customFormat="1" x14ac:dyDescent="0.3"/>
    <row r="47" spans="18:18" s="22" customFormat="1" x14ac:dyDescent="0.3"/>
    <row r="48" spans="18:18" s="22" customFormat="1" x14ac:dyDescent="0.3"/>
    <row r="49" s="22" customFormat="1" x14ac:dyDescent="0.3"/>
    <row r="50" s="22" customFormat="1" x14ac:dyDescent="0.3"/>
    <row r="51" s="22" customFormat="1" x14ac:dyDescent="0.3"/>
    <row r="52" s="22" customFormat="1" x14ac:dyDescent="0.3"/>
    <row r="53" s="22" customFormat="1" x14ac:dyDescent="0.3"/>
    <row r="54" s="22" customFormat="1" x14ac:dyDescent="0.3"/>
    <row r="55" s="22" customFormat="1" x14ac:dyDescent="0.3"/>
    <row r="56" s="22" customFormat="1" x14ac:dyDescent="0.3"/>
    <row r="57" s="22" customFormat="1" x14ac:dyDescent="0.3"/>
    <row r="58" s="22" customFormat="1" x14ac:dyDescent="0.3"/>
    <row r="59" s="22" customFormat="1" x14ac:dyDescent="0.3"/>
    <row r="60" s="22" customFormat="1" x14ac:dyDescent="0.3"/>
    <row r="61" s="22" customFormat="1" x14ac:dyDescent="0.3"/>
    <row r="62" s="22" customFormat="1" x14ac:dyDescent="0.3"/>
    <row r="63" s="22" customFormat="1" x14ac:dyDescent="0.3"/>
    <row r="64" s="22" customFormat="1" x14ac:dyDescent="0.3"/>
    <row r="65" s="22" customFormat="1" x14ac:dyDescent="0.3"/>
    <row r="66" s="22" customFormat="1" x14ac:dyDescent="0.3"/>
    <row r="67" s="22" customFormat="1" x14ac:dyDescent="0.3"/>
    <row r="68" s="22" customFormat="1" x14ac:dyDescent="0.3"/>
    <row r="69" s="22" customFormat="1" x14ac:dyDescent="0.3"/>
    <row r="70" s="22" customFormat="1" x14ac:dyDescent="0.3"/>
    <row r="71" s="22" customFormat="1" x14ac:dyDescent="0.3"/>
    <row r="72" s="22" customFormat="1" x14ac:dyDescent="0.3"/>
    <row r="73" s="22" customFormat="1" x14ac:dyDescent="0.3"/>
    <row r="74" s="22" customFormat="1" x14ac:dyDescent="0.3"/>
    <row r="75" s="22" customFormat="1" x14ac:dyDescent="0.3"/>
    <row r="76" s="22" customFormat="1" x14ac:dyDescent="0.3"/>
    <row r="77" s="22" customFormat="1" x14ac:dyDescent="0.3"/>
    <row r="78" s="22" customFormat="1" x14ac:dyDescent="0.3"/>
    <row r="79" s="22" customFormat="1" x14ac:dyDescent="0.3"/>
    <row r="80" s="22" customFormat="1" x14ac:dyDescent="0.3"/>
    <row r="81" s="22" customFormat="1" x14ac:dyDescent="0.3"/>
    <row r="82" s="22" customFormat="1" x14ac:dyDescent="0.3"/>
    <row r="83" s="22" customFormat="1" x14ac:dyDescent="0.3"/>
    <row r="84" s="22" customFormat="1" x14ac:dyDescent="0.3"/>
    <row r="85" s="22" customFormat="1" x14ac:dyDescent="0.3"/>
    <row r="86" s="22" customFormat="1" x14ac:dyDescent="0.3"/>
    <row r="87" s="22" customFormat="1" x14ac:dyDescent="0.3"/>
    <row r="88" s="22" customFormat="1" x14ac:dyDescent="0.3"/>
    <row r="89" s="22" customFormat="1" x14ac:dyDescent="0.3"/>
    <row r="90" s="22" customFormat="1" x14ac:dyDescent="0.3"/>
    <row r="91" s="22" customFormat="1" x14ac:dyDescent="0.3"/>
    <row r="92" s="22" customFormat="1" x14ac:dyDescent="0.3"/>
    <row r="93" s="22" customFormat="1" x14ac:dyDescent="0.3"/>
    <row r="94" s="22" customFormat="1" x14ac:dyDescent="0.3"/>
    <row r="95" s="22" customFormat="1" x14ac:dyDescent="0.3"/>
    <row r="96" s="22" customFormat="1" x14ac:dyDescent="0.3"/>
    <row r="97" s="22" customFormat="1" x14ac:dyDescent="0.3"/>
    <row r="98" s="22" customFormat="1" x14ac:dyDescent="0.3"/>
    <row r="99" s="22" customFormat="1" x14ac:dyDescent="0.3"/>
    <row r="100" s="22" customFormat="1" x14ac:dyDescent="0.3"/>
    <row r="101" s="22" customFormat="1" x14ac:dyDescent="0.3"/>
    <row r="102" s="22" customFormat="1" x14ac:dyDescent="0.3"/>
    <row r="103" s="22" customFormat="1" x14ac:dyDescent="0.3"/>
    <row r="104" s="22" customFormat="1" x14ac:dyDescent="0.3"/>
    <row r="105" s="22" customFormat="1" x14ac:dyDescent="0.3"/>
    <row r="106" s="22" customFormat="1" x14ac:dyDescent="0.3"/>
    <row r="107" s="22" customFormat="1" x14ac:dyDescent="0.3"/>
    <row r="108" s="22" customFormat="1" x14ac:dyDescent="0.3"/>
    <row r="109" s="22" customFormat="1" x14ac:dyDescent="0.3"/>
    <row r="110" s="22" customFormat="1" x14ac:dyDescent="0.3"/>
    <row r="111" s="22" customFormat="1" x14ac:dyDescent="0.3"/>
    <row r="112" s="22" customFormat="1" x14ac:dyDescent="0.3"/>
    <row r="113" s="22" customFormat="1" x14ac:dyDescent="0.3"/>
    <row r="114" s="22" customFormat="1" x14ac:dyDescent="0.3"/>
    <row r="115" s="22" customFormat="1" x14ac:dyDescent="0.3"/>
    <row r="116" s="22" customFormat="1" x14ac:dyDescent="0.3"/>
    <row r="117" s="22" customFormat="1" x14ac:dyDescent="0.3"/>
    <row r="118" s="22" customFormat="1" x14ac:dyDescent="0.3"/>
    <row r="119" s="22" customFormat="1" x14ac:dyDescent="0.3"/>
    <row r="120" s="22" customFormat="1" x14ac:dyDescent="0.3"/>
    <row r="121" s="22" customFormat="1" x14ac:dyDescent="0.3"/>
    <row r="122" s="22" customFormat="1" x14ac:dyDescent="0.3"/>
    <row r="123" s="22" customFormat="1" x14ac:dyDescent="0.3"/>
    <row r="124" s="22" customFormat="1" x14ac:dyDescent="0.3"/>
    <row r="125" s="22" customFormat="1" x14ac:dyDescent="0.3"/>
    <row r="126" s="22" customFormat="1" x14ac:dyDescent="0.3"/>
    <row r="127" s="22" customFormat="1" x14ac:dyDescent="0.3"/>
    <row r="128" s="22" customFormat="1" x14ac:dyDescent="0.3"/>
    <row r="129" s="22" customFormat="1" x14ac:dyDescent="0.3"/>
    <row r="130" s="22" customFormat="1" x14ac:dyDescent="0.3"/>
    <row r="131" s="22" customFormat="1" x14ac:dyDescent="0.3"/>
    <row r="132" s="22" customFormat="1" x14ac:dyDescent="0.3"/>
    <row r="133" s="22" customFormat="1" x14ac:dyDescent="0.3"/>
    <row r="134" s="22" customFormat="1" x14ac:dyDescent="0.3"/>
    <row r="135" s="22" customFormat="1" x14ac:dyDescent="0.3"/>
    <row r="136" s="22" customFormat="1" x14ac:dyDescent="0.3"/>
    <row r="137" s="22" customFormat="1" x14ac:dyDescent="0.3"/>
    <row r="138" s="22" customFormat="1" x14ac:dyDescent="0.3"/>
    <row r="139" s="22" customFormat="1" x14ac:dyDescent="0.3"/>
    <row r="140" s="22" customFormat="1" x14ac:dyDescent="0.3"/>
    <row r="141" s="22" customFormat="1" x14ac:dyDescent="0.3"/>
    <row r="142" s="22" customFormat="1" x14ac:dyDescent="0.3"/>
    <row r="143" s="22" customFormat="1" x14ac:dyDescent="0.3"/>
    <row r="144" s="22" customFormat="1" x14ac:dyDescent="0.3"/>
    <row r="145" s="22" customFormat="1" x14ac:dyDescent="0.3"/>
    <row r="146" s="22" customFormat="1" x14ac:dyDescent="0.3"/>
    <row r="147" s="22" customFormat="1" x14ac:dyDescent="0.3"/>
    <row r="148" s="22" customFormat="1" x14ac:dyDescent="0.3"/>
    <row r="149" s="22" customFormat="1" x14ac:dyDescent="0.3"/>
    <row r="150" s="22" customFormat="1" x14ac:dyDescent="0.3"/>
    <row r="151" s="22" customFormat="1" x14ac:dyDescent="0.3"/>
    <row r="152" s="22" customFormat="1" x14ac:dyDescent="0.3"/>
    <row r="153" s="22" customFormat="1" x14ac:dyDescent="0.3"/>
    <row r="154" s="22" customFormat="1" x14ac:dyDescent="0.3"/>
    <row r="155" s="22" customFormat="1" x14ac:dyDescent="0.3"/>
    <row r="156" s="22" customFormat="1" x14ac:dyDescent="0.3"/>
    <row r="157" s="22" customFormat="1" x14ac:dyDescent="0.3"/>
    <row r="158" s="22" customFormat="1" x14ac:dyDescent="0.3"/>
    <row r="159" s="22" customFormat="1" x14ac:dyDescent="0.3"/>
    <row r="160" s="22" customFormat="1" x14ac:dyDescent="0.3"/>
    <row r="161" s="22" customFormat="1" x14ac:dyDescent="0.3"/>
    <row r="162" s="22" customFormat="1" x14ac:dyDescent="0.3"/>
    <row r="163" s="22" customFormat="1" x14ac:dyDescent="0.3"/>
    <row r="164" s="22" customFormat="1" x14ac:dyDescent="0.3"/>
    <row r="165" s="22" customFormat="1" x14ac:dyDescent="0.3"/>
    <row r="166" s="22" customFormat="1" x14ac:dyDescent="0.3"/>
    <row r="167" s="22" customFormat="1" x14ac:dyDescent="0.3"/>
    <row r="168" s="22" customFormat="1" x14ac:dyDescent="0.3"/>
    <row r="169" s="22" customFormat="1" x14ac:dyDescent="0.3"/>
    <row r="170" s="22" customFormat="1" x14ac:dyDescent="0.3"/>
    <row r="171" s="22" customFormat="1" x14ac:dyDescent="0.3"/>
    <row r="172" s="22" customFormat="1" x14ac:dyDescent="0.3"/>
    <row r="173" s="22" customFormat="1" x14ac:dyDescent="0.3"/>
    <row r="174" s="22" customFormat="1" x14ac:dyDescent="0.3"/>
    <row r="175" s="22" customFormat="1" x14ac:dyDescent="0.3"/>
    <row r="176" s="22" customFormat="1" x14ac:dyDescent="0.3"/>
    <row r="177" s="22" customFormat="1" x14ac:dyDescent="0.3"/>
    <row r="178" s="22" customFormat="1" x14ac:dyDescent="0.3"/>
    <row r="179" s="22" customFormat="1" x14ac:dyDescent="0.3"/>
    <row r="180" s="22" customFormat="1" x14ac:dyDescent="0.3"/>
    <row r="181" s="22" customFormat="1" x14ac:dyDescent="0.3"/>
    <row r="182" s="22" customFormat="1" x14ac:dyDescent="0.3"/>
    <row r="183" s="22" customFormat="1" x14ac:dyDescent="0.3"/>
    <row r="184" s="22" customFormat="1" x14ac:dyDescent="0.3"/>
    <row r="185" s="22" customFormat="1" x14ac:dyDescent="0.3"/>
    <row r="186" s="22" customFormat="1" x14ac:dyDescent="0.3"/>
    <row r="187" s="22" customFormat="1" x14ac:dyDescent="0.3"/>
    <row r="188" s="22" customFormat="1" x14ac:dyDescent="0.3"/>
    <row r="189" s="22" customFormat="1" x14ac:dyDescent="0.3"/>
    <row r="190" s="22" customFormat="1" x14ac:dyDescent="0.3"/>
    <row r="191" s="22" customFormat="1" x14ac:dyDescent="0.3"/>
    <row r="192" s="22" customFormat="1" x14ac:dyDescent="0.3"/>
    <row r="193" s="22" customFormat="1" x14ac:dyDescent="0.3"/>
    <row r="194" s="22" customFormat="1" x14ac:dyDescent="0.3"/>
    <row r="195" s="22" customFormat="1" x14ac:dyDescent="0.3"/>
    <row r="196" s="22" customFormat="1" x14ac:dyDescent="0.3"/>
    <row r="197" s="22" customFormat="1" x14ac:dyDescent="0.3"/>
    <row r="198" s="22" customFormat="1" x14ac:dyDescent="0.3"/>
    <row r="199" s="22" customFormat="1" x14ac:dyDescent="0.3"/>
    <row r="200" s="22" customFormat="1" x14ac:dyDescent="0.3"/>
    <row r="201" s="22" customFormat="1" x14ac:dyDescent="0.3"/>
    <row r="202" s="22" customFormat="1" x14ac:dyDescent="0.3"/>
    <row r="203" s="22" customFormat="1" x14ac:dyDescent="0.3"/>
    <row r="204" s="22" customFormat="1" x14ac:dyDescent="0.3"/>
    <row r="205" s="22" customFormat="1" x14ac:dyDescent="0.3"/>
    <row r="206" s="22" customFormat="1" x14ac:dyDescent="0.3"/>
    <row r="207" s="22" customFormat="1" x14ac:dyDescent="0.3"/>
    <row r="208" s="22" customFormat="1" x14ac:dyDescent="0.3"/>
    <row r="209" s="22" customFormat="1" x14ac:dyDescent="0.3"/>
    <row r="210" s="22" customFormat="1" x14ac:dyDescent="0.3"/>
    <row r="211" s="22" customFormat="1" x14ac:dyDescent="0.3"/>
    <row r="212" s="22" customFormat="1" x14ac:dyDescent="0.3"/>
    <row r="213" s="22" customFormat="1" x14ac:dyDescent="0.3"/>
    <row r="214" s="22" customFormat="1" x14ac:dyDescent="0.3"/>
    <row r="215" s="22" customFormat="1" x14ac:dyDescent="0.3"/>
    <row r="216" s="22" customFormat="1" x14ac:dyDescent="0.3"/>
    <row r="217" s="22" customFormat="1" x14ac:dyDescent="0.3"/>
    <row r="218" s="22" customFormat="1" x14ac:dyDescent="0.3"/>
    <row r="219" s="22" customFormat="1" x14ac:dyDescent="0.3"/>
    <row r="220" s="22" customFormat="1" x14ac:dyDescent="0.3"/>
    <row r="221" s="22" customFormat="1" x14ac:dyDescent="0.3"/>
    <row r="222" s="22" customFormat="1" x14ac:dyDescent="0.3"/>
    <row r="223" s="22" customFormat="1" x14ac:dyDescent="0.3"/>
    <row r="224" s="22" customFormat="1" x14ac:dyDescent="0.3"/>
    <row r="225" s="22" customFormat="1" x14ac:dyDescent="0.3"/>
    <row r="226" s="22" customFormat="1" x14ac:dyDescent="0.3"/>
    <row r="227" s="22" customFormat="1" x14ac:dyDescent="0.3"/>
    <row r="228" s="22" customFormat="1" x14ac:dyDescent="0.3"/>
    <row r="229" s="22" customFormat="1" x14ac:dyDescent="0.3"/>
    <row r="230" s="22" customFormat="1" x14ac:dyDescent="0.3"/>
    <row r="231" s="22" customFormat="1" x14ac:dyDescent="0.3"/>
    <row r="232" s="22" customFormat="1" x14ac:dyDescent="0.3"/>
    <row r="233" s="22" customFormat="1" x14ac:dyDescent="0.3"/>
    <row r="234" s="22" customFormat="1" x14ac:dyDescent="0.3"/>
    <row r="235" s="22" customFormat="1" x14ac:dyDescent="0.3"/>
    <row r="236" s="22" customFormat="1" x14ac:dyDescent="0.3"/>
    <row r="237" s="22" customFormat="1" x14ac:dyDescent="0.3"/>
    <row r="238" s="22" customFormat="1" x14ac:dyDescent="0.3"/>
    <row r="239" s="22" customFormat="1" x14ac:dyDescent="0.3"/>
    <row r="240" s="22" customFormat="1" x14ac:dyDescent="0.3"/>
    <row r="241" s="22" customFormat="1" x14ac:dyDescent="0.3"/>
    <row r="242" s="22" customFormat="1" x14ac:dyDescent="0.3"/>
    <row r="243" s="22" customFormat="1" x14ac:dyDescent="0.3"/>
    <row r="244" s="22" customFormat="1" x14ac:dyDescent="0.3"/>
    <row r="245" s="22" customFormat="1" x14ac:dyDescent="0.3"/>
    <row r="246" s="22" customFormat="1" x14ac:dyDescent="0.3"/>
    <row r="247" s="22" customFormat="1" x14ac:dyDescent="0.3"/>
    <row r="248" s="22" customFormat="1" x14ac:dyDescent="0.3"/>
    <row r="249" s="22" customFormat="1" x14ac:dyDescent="0.3"/>
    <row r="250" s="22" customFormat="1" x14ac:dyDescent="0.3"/>
    <row r="251" s="22" customFormat="1" x14ac:dyDescent="0.3"/>
    <row r="252" s="22" customFormat="1" x14ac:dyDescent="0.3"/>
    <row r="253" s="22" customFormat="1" x14ac:dyDescent="0.3"/>
    <row r="254" s="22" customFormat="1" x14ac:dyDescent="0.3"/>
    <row r="255" s="22" customFormat="1" x14ac:dyDescent="0.3"/>
    <row r="256" s="22" customFormat="1" x14ac:dyDescent="0.3"/>
    <row r="257" s="22" customFormat="1" x14ac:dyDescent="0.3"/>
    <row r="258" s="22" customFormat="1" x14ac:dyDescent="0.3"/>
    <row r="259" s="22" customFormat="1" x14ac:dyDescent="0.3"/>
    <row r="260" s="22" customFormat="1" x14ac:dyDescent="0.3"/>
    <row r="261" s="22" customFormat="1" x14ac:dyDescent="0.3"/>
    <row r="262" s="22" customFormat="1" x14ac:dyDescent="0.3"/>
    <row r="263" s="22" customFormat="1" x14ac:dyDescent="0.3"/>
    <row r="264" s="22" customFormat="1" x14ac:dyDescent="0.3"/>
    <row r="265" s="22" customFormat="1" x14ac:dyDescent="0.3"/>
    <row r="266" s="22" customFormat="1" x14ac:dyDescent="0.3"/>
    <row r="267" s="22" customFormat="1" x14ac:dyDescent="0.3"/>
    <row r="268" s="22" customFormat="1" x14ac:dyDescent="0.3"/>
    <row r="269" s="22" customFormat="1" x14ac:dyDescent="0.3"/>
    <row r="270" s="22" customFormat="1" x14ac:dyDescent="0.3"/>
    <row r="271" s="22" customFormat="1" x14ac:dyDescent="0.3"/>
    <row r="272" s="22" customFormat="1" x14ac:dyDescent="0.3"/>
    <row r="273" s="22" customFormat="1" x14ac:dyDescent="0.3"/>
    <row r="274" s="22" customFormat="1" x14ac:dyDescent="0.3"/>
    <row r="275" s="22" customFormat="1" x14ac:dyDescent="0.3"/>
    <row r="276" s="22" customFormat="1" x14ac:dyDescent="0.3"/>
    <row r="277" s="22" customFormat="1" x14ac:dyDescent="0.3"/>
    <row r="278" s="22" customFormat="1" x14ac:dyDescent="0.3"/>
    <row r="279" s="22" customFormat="1" x14ac:dyDescent="0.3"/>
    <row r="280" s="22" customFormat="1" x14ac:dyDescent="0.3"/>
    <row r="281" s="22" customFormat="1" x14ac:dyDescent="0.3"/>
    <row r="282" s="22" customFormat="1" x14ac:dyDescent="0.3"/>
    <row r="283" s="22" customFormat="1" x14ac:dyDescent="0.3"/>
    <row r="284" s="22" customFormat="1" x14ac:dyDescent="0.3"/>
    <row r="285" s="22" customFormat="1" x14ac:dyDescent="0.3"/>
    <row r="286" s="22" customFormat="1" x14ac:dyDescent="0.3"/>
    <row r="287" s="22" customFormat="1" x14ac:dyDescent="0.3"/>
    <row r="288" s="22" customFormat="1" x14ac:dyDescent="0.3"/>
    <row r="289" s="22" customFormat="1" x14ac:dyDescent="0.3"/>
    <row r="290" s="22" customFormat="1" x14ac:dyDescent="0.3"/>
    <row r="291" s="22" customFormat="1" x14ac:dyDescent="0.3"/>
    <row r="292" s="22" customFormat="1" x14ac:dyDescent="0.3"/>
    <row r="293" s="22" customFormat="1" x14ac:dyDescent="0.3"/>
    <row r="294" s="22" customFormat="1" x14ac:dyDescent="0.3"/>
    <row r="295" s="22" customFormat="1" x14ac:dyDescent="0.3"/>
    <row r="296" s="22" customFormat="1" x14ac:dyDescent="0.3"/>
    <row r="297" s="22" customFormat="1" x14ac:dyDescent="0.3"/>
    <row r="298" s="22" customFormat="1" x14ac:dyDescent="0.3"/>
    <row r="299" s="22" customFormat="1" x14ac:dyDescent="0.3"/>
    <row r="300" s="22" customFormat="1" x14ac:dyDescent="0.3"/>
    <row r="301" s="22" customFormat="1" x14ac:dyDescent="0.3"/>
    <row r="302" s="22" customFormat="1" x14ac:dyDescent="0.3"/>
    <row r="303" s="22" customFormat="1" x14ac:dyDescent="0.3"/>
    <row r="304" s="22" customFormat="1" x14ac:dyDescent="0.3"/>
    <row r="305" s="22" customFormat="1" x14ac:dyDescent="0.3"/>
    <row r="306" s="22" customFormat="1" x14ac:dyDescent="0.3"/>
    <row r="307" s="22" customFormat="1" x14ac:dyDescent="0.3"/>
    <row r="308" s="22" customFormat="1" x14ac:dyDescent="0.3"/>
    <row r="309" s="22" customFormat="1" x14ac:dyDescent="0.3"/>
    <row r="310" s="22" customFormat="1" x14ac:dyDescent="0.3"/>
    <row r="311" s="22" customFormat="1" x14ac:dyDescent="0.3"/>
    <row r="312" s="22" customFormat="1" x14ac:dyDescent="0.3"/>
    <row r="313" s="22" customFormat="1" x14ac:dyDescent="0.3"/>
    <row r="314" s="22" customFormat="1" x14ac:dyDescent="0.3"/>
    <row r="315" s="22" customFormat="1" x14ac:dyDescent="0.3"/>
    <row r="316" s="22" customFormat="1" x14ac:dyDescent="0.3"/>
    <row r="317" s="22" customFormat="1" x14ac:dyDescent="0.3"/>
    <row r="318" s="22" customFormat="1" x14ac:dyDescent="0.3"/>
    <row r="319" s="22" customFormat="1" x14ac:dyDescent="0.3"/>
    <row r="320" s="22" customFormat="1" x14ac:dyDescent="0.3"/>
    <row r="321" s="22" customFormat="1"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2C6BCB-8773-4127-A4E5-47C02D56DE85}">
  <dimension ref="B4:I14"/>
  <sheetViews>
    <sheetView zoomScale="88" zoomScaleNormal="145" workbookViewId="0">
      <selection activeCell="F5" sqref="F5"/>
    </sheetView>
  </sheetViews>
  <sheetFormatPr defaultRowHeight="14.4" x14ac:dyDescent="0.3"/>
  <cols>
    <col min="2" max="2" width="10.88671875" bestFit="1" customWidth="1"/>
    <col min="3" max="3" width="12.88671875" bestFit="1" customWidth="1"/>
    <col min="4" max="6" width="11" bestFit="1" customWidth="1"/>
    <col min="7" max="7" width="15.88671875" bestFit="1" customWidth="1"/>
    <col min="8" max="8" width="10.77734375" bestFit="1" customWidth="1"/>
  </cols>
  <sheetData>
    <row r="4" spans="2:9" x14ac:dyDescent="0.3">
      <c r="B4" t="s">
        <v>27</v>
      </c>
      <c r="C4" t="s">
        <v>26</v>
      </c>
      <c r="D4" t="s">
        <v>15</v>
      </c>
      <c r="E4" t="s">
        <v>28</v>
      </c>
      <c r="F4" t="s">
        <v>29</v>
      </c>
      <c r="G4" t="s">
        <v>35</v>
      </c>
      <c r="I4" t="s">
        <v>42</v>
      </c>
    </row>
    <row r="5" spans="2:9" x14ac:dyDescent="0.3">
      <c r="B5" s="3">
        <v>26326</v>
      </c>
      <c r="C5" s="3">
        <v>197757</v>
      </c>
      <c r="D5" s="4">
        <v>55755479.58999984</v>
      </c>
      <c r="E5" s="4">
        <v>23092791.210000001</v>
      </c>
      <c r="F5" s="7">
        <v>32662688.379999839</v>
      </c>
      <c r="G5" s="10">
        <v>0.58582023901841096</v>
      </c>
      <c r="I5" s="21">
        <f>GETPIVOTDATA("[Measures].[Profit]",$B$4)/GETPIVOTDATA("[Measures].[Total Sales]",$B$4)</f>
        <v>0.58582023901841096</v>
      </c>
    </row>
    <row r="7" spans="2:9" x14ac:dyDescent="0.3">
      <c r="B7" s="3">
        <f>B5</f>
        <v>26326</v>
      </c>
    </row>
    <row r="12" spans="2:9" x14ac:dyDescent="0.3">
      <c r="C12" s="8"/>
      <c r="D12" s="8" t="s">
        <v>32</v>
      </c>
      <c r="E12" s="8" t="s">
        <v>33</v>
      </c>
      <c r="F12" s="8" t="s">
        <v>29</v>
      </c>
      <c r="G12" s="8" t="s">
        <v>34</v>
      </c>
    </row>
    <row r="13" spans="2:9" x14ac:dyDescent="0.3">
      <c r="C13" s="8" t="s">
        <v>30</v>
      </c>
      <c r="D13" s="8">
        <v>130</v>
      </c>
      <c r="E13" s="8">
        <v>120</v>
      </c>
      <c r="F13" s="8">
        <v>10</v>
      </c>
      <c r="G13" s="9">
        <f>F13/D13</f>
        <v>7.6923076923076927E-2</v>
      </c>
    </row>
    <row r="14" spans="2:9" x14ac:dyDescent="0.3">
      <c r="C14" s="8" t="s">
        <v>31</v>
      </c>
      <c r="D14" s="8">
        <v>110</v>
      </c>
      <c r="E14" s="8">
        <v>90</v>
      </c>
      <c r="F14" s="8">
        <v>20</v>
      </c>
      <c r="G14" s="9">
        <f>F14/D14</f>
        <v>0.18181818181818182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51159F-2A61-40C7-9720-F31553F2CBAF}">
  <dimension ref="C4:D13"/>
  <sheetViews>
    <sheetView zoomScale="105" zoomScaleNormal="235" workbookViewId="0">
      <selection activeCell="D7" sqref="D7"/>
    </sheetView>
  </sheetViews>
  <sheetFormatPr defaultRowHeight="14.4" x14ac:dyDescent="0.3"/>
  <cols>
    <col min="3" max="3" width="27.21875" bestFit="1" customWidth="1"/>
    <col min="4" max="4" width="17.33203125" bestFit="1" customWidth="1"/>
    <col min="5" max="7" width="10.77734375" bestFit="1" customWidth="1"/>
    <col min="8" max="8" width="15.21875" bestFit="1" customWidth="1"/>
  </cols>
  <sheetData>
    <row r="4" spans="3:4" x14ac:dyDescent="0.3">
      <c r="C4" s="1" t="s">
        <v>16</v>
      </c>
      <c r="D4" t="s">
        <v>41</v>
      </c>
    </row>
    <row r="5" spans="3:4" x14ac:dyDescent="0.3">
      <c r="C5" s="2" t="s">
        <v>7</v>
      </c>
      <c r="D5" s="3">
        <v>6625</v>
      </c>
    </row>
    <row r="6" spans="3:4" x14ac:dyDescent="0.3">
      <c r="C6" s="2" t="s">
        <v>8</v>
      </c>
      <c r="D6" s="3">
        <v>4995</v>
      </c>
    </row>
    <row r="7" spans="3:4" x14ac:dyDescent="0.3">
      <c r="C7" s="2" t="s">
        <v>9</v>
      </c>
      <c r="D7" s="3">
        <v>8442</v>
      </c>
    </row>
    <row r="8" spans="3:4" x14ac:dyDescent="0.3">
      <c r="C8" s="2" t="s">
        <v>10</v>
      </c>
      <c r="D8" s="3">
        <v>10990</v>
      </c>
    </row>
    <row r="9" spans="3:4" x14ac:dyDescent="0.3">
      <c r="C9" s="2" t="s">
        <v>11</v>
      </c>
      <c r="D9" s="3">
        <v>6128</v>
      </c>
    </row>
    <row r="10" spans="3:4" x14ac:dyDescent="0.3">
      <c r="C10" s="2" t="s">
        <v>12</v>
      </c>
      <c r="D10" s="3">
        <v>5195</v>
      </c>
    </row>
    <row r="11" spans="3:4" x14ac:dyDescent="0.3">
      <c r="C11" s="2" t="s">
        <v>13</v>
      </c>
      <c r="D11" s="3">
        <v>7784</v>
      </c>
    </row>
    <row r="12" spans="3:4" x14ac:dyDescent="0.3">
      <c r="C12" s="2" t="s">
        <v>14</v>
      </c>
      <c r="D12" s="3">
        <v>3325</v>
      </c>
    </row>
    <row r="13" spans="3:4" x14ac:dyDescent="0.3">
      <c r="C13" s="2" t="s">
        <v>0</v>
      </c>
      <c r="D13" s="3">
        <v>26326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0152C1-2564-47DF-BA23-3745FC35448F}">
  <dimension ref="C3:F42"/>
  <sheetViews>
    <sheetView zoomScale="64" zoomScaleNormal="115" workbookViewId="0">
      <selection activeCell="E18" sqref="E18"/>
    </sheetView>
  </sheetViews>
  <sheetFormatPr defaultRowHeight="14.4" x14ac:dyDescent="0.3"/>
  <cols>
    <col min="3" max="3" width="28.6640625" bestFit="1" customWidth="1"/>
    <col min="4" max="4" width="6.88671875" bestFit="1" customWidth="1"/>
    <col min="5" max="5" width="10.88671875" bestFit="1" customWidth="1"/>
    <col min="6" max="6" width="11.5546875" bestFit="1" customWidth="1"/>
  </cols>
  <sheetData>
    <row r="3" spans="3:6" x14ac:dyDescent="0.3">
      <c r="C3" s="41" t="s">
        <v>36</v>
      </c>
      <c r="D3" s="41"/>
      <c r="E3" s="41"/>
      <c r="F3" s="41"/>
    </row>
    <row r="4" spans="3:6" x14ac:dyDescent="0.3">
      <c r="C4" s="41"/>
      <c r="D4" s="41"/>
      <c r="E4" s="41"/>
      <c r="F4" s="41"/>
    </row>
    <row r="5" spans="3:6" x14ac:dyDescent="0.3">
      <c r="C5" s="1" t="s">
        <v>16</v>
      </c>
      <c r="D5" t="s">
        <v>37</v>
      </c>
      <c r="E5" t="s">
        <v>27</v>
      </c>
      <c r="F5" t="s">
        <v>29</v>
      </c>
    </row>
    <row r="6" spans="3:6" x14ac:dyDescent="0.3">
      <c r="C6" s="2" t="s">
        <v>17</v>
      </c>
      <c r="D6" s="3"/>
      <c r="E6" s="3"/>
      <c r="F6" s="5"/>
    </row>
    <row r="7" spans="3:6" x14ac:dyDescent="0.3">
      <c r="C7" s="6" t="s">
        <v>10</v>
      </c>
      <c r="D7" s="3">
        <v>1453</v>
      </c>
      <c r="E7" s="3">
        <v>375</v>
      </c>
      <c r="F7" s="7">
        <v>367968.04000000015</v>
      </c>
    </row>
    <row r="8" spans="3:6" x14ac:dyDescent="0.3">
      <c r="C8" s="6" t="s">
        <v>12</v>
      </c>
      <c r="D8" s="3">
        <v>705</v>
      </c>
      <c r="E8" s="3">
        <v>205</v>
      </c>
      <c r="F8" s="7">
        <v>263971.59999999974</v>
      </c>
    </row>
    <row r="9" spans="3:6" x14ac:dyDescent="0.3">
      <c r="C9" s="6" t="s">
        <v>8</v>
      </c>
      <c r="D9" s="3">
        <v>668</v>
      </c>
      <c r="E9" s="3">
        <v>193</v>
      </c>
      <c r="F9" s="7">
        <v>166090.68000000002</v>
      </c>
    </row>
    <row r="10" spans="3:6" x14ac:dyDescent="0.3">
      <c r="C10" s="2" t="s">
        <v>18</v>
      </c>
      <c r="D10" s="3"/>
      <c r="E10" s="3"/>
      <c r="F10" s="5"/>
    </row>
    <row r="11" spans="3:6" x14ac:dyDescent="0.3">
      <c r="C11" s="6" t="s">
        <v>10</v>
      </c>
      <c r="D11" s="3">
        <v>2824</v>
      </c>
      <c r="E11" s="3">
        <v>725</v>
      </c>
      <c r="F11" s="7">
        <v>698414.35000000056</v>
      </c>
    </row>
    <row r="12" spans="3:6" x14ac:dyDescent="0.3">
      <c r="C12" s="6" t="s">
        <v>12</v>
      </c>
      <c r="D12" s="3">
        <v>1339</v>
      </c>
      <c r="E12" s="3">
        <v>370</v>
      </c>
      <c r="F12" s="7">
        <v>460747.2599999985</v>
      </c>
    </row>
    <row r="13" spans="3:6" x14ac:dyDescent="0.3">
      <c r="C13" s="6" t="s">
        <v>8</v>
      </c>
      <c r="D13" s="3">
        <v>1169</v>
      </c>
      <c r="E13" s="3">
        <v>334</v>
      </c>
      <c r="F13" s="7">
        <v>248313.33999999982</v>
      </c>
    </row>
    <row r="14" spans="3:6" x14ac:dyDescent="0.3">
      <c r="C14" s="2" t="s">
        <v>19</v>
      </c>
      <c r="D14" s="3"/>
      <c r="E14" s="3"/>
      <c r="F14" s="5"/>
    </row>
    <row r="15" spans="3:6" x14ac:dyDescent="0.3">
      <c r="C15" s="6" t="s">
        <v>10</v>
      </c>
      <c r="D15" s="3">
        <v>949</v>
      </c>
      <c r="E15" s="3">
        <v>229</v>
      </c>
      <c r="F15" s="7">
        <v>263569.08000000007</v>
      </c>
    </row>
    <row r="16" spans="3:6" x14ac:dyDescent="0.3">
      <c r="C16" s="6" t="s">
        <v>12</v>
      </c>
      <c r="D16" s="3">
        <v>407</v>
      </c>
      <c r="E16" s="3">
        <v>113</v>
      </c>
      <c r="F16" s="7">
        <v>130100.60000000012</v>
      </c>
    </row>
    <row r="17" spans="3:6" x14ac:dyDescent="0.3">
      <c r="C17" s="6" t="s">
        <v>8</v>
      </c>
      <c r="D17" s="3">
        <v>412</v>
      </c>
      <c r="E17" s="3">
        <v>122</v>
      </c>
      <c r="F17" s="7">
        <v>94942.27999999997</v>
      </c>
    </row>
    <row r="18" spans="3:6" x14ac:dyDescent="0.3">
      <c r="C18" s="2" t="s">
        <v>20</v>
      </c>
      <c r="D18" s="3"/>
      <c r="E18" s="3"/>
      <c r="F18" s="5"/>
    </row>
    <row r="19" spans="3:6" x14ac:dyDescent="0.3">
      <c r="C19" s="6" t="s">
        <v>10</v>
      </c>
      <c r="D19" s="3">
        <v>3396</v>
      </c>
      <c r="E19" s="3">
        <v>792</v>
      </c>
      <c r="F19" s="7">
        <v>861047.78999999969</v>
      </c>
    </row>
    <row r="20" spans="3:6" x14ac:dyDescent="0.3">
      <c r="C20" s="6" t="s">
        <v>12</v>
      </c>
      <c r="D20" s="3">
        <v>1383</v>
      </c>
      <c r="E20" s="3">
        <v>383</v>
      </c>
      <c r="F20" s="7">
        <v>485850.7199999984</v>
      </c>
    </row>
    <row r="21" spans="3:6" x14ac:dyDescent="0.3">
      <c r="C21" s="6" t="s">
        <v>14</v>
      </c>
      <c r="D21" s="3">
        <v>795</v>
      </c>
      <c r="E21" s="3">
        <v>231</v>
      </c>
      <c r="F21" s="7">
        <v>300521.82999999973</v>
      </c>
    </row>
    <row r="22" spans="3:6" x14ac:dyDescent="0.3">
      <c r="C22" s="2" t="s">
        <v>21</v>
      </c>
      <c r="D22" s="3"/>
      <c r="E22" s="3"/>
      <c r="F22" s="5"/>
    </row>
    <row r="23" spans="3:6" x14ac:dyDescent="0.3">
      <c r="C23" s="6" t="s">
        <v>10</v>
      </c>
      <c r="D23" s="3">
        <v>1537</v>
      </c>
      <c r="E23" s="3">
        <v>382</v>
      </c>
      <c r="F23" s="7">
        <v>404516.76999999938</v>
      </c>
    </row>
    <row r="24" spans="3:6" x14ac:dyDescent="0.3">
      <c r="C24" s="6" t="s">
        <v>12</v>
      </c>
      <c r="D24" s="3">
        <v>683</v>
      </c>
      <c r="E24" s="3">
        <v>177</v>
      </c>
      <c r="F24" s="7">
        <v>236058.83999999985</v>
      </c>
    </row>
    <row r="25" spans="3:6" x14ac:dyDescent="0.3">
      <c r="C25" s="6" t="s">
        <v>14</v>
      </c>
      <c r="D25" s="3">
        <v>452</v>
      </c>
      <c r="E25" s="3">
        <v>131</v>
      </c>
      <c r="F25" s="7">
        <v>154519.66999999995</v>
      </c>
    </row>
    <row r="26" spans="3:6" x14ac:dyDescent="0.3">
      <c r="C26" s="2" t="s">
        <v>22</v>
      </c>
      <c r="D26" s="3"/>
      <c r="E26" s="3"/>
      <c r="F26" s="5"/>
    </row>
    <row r="27" spans="3:6" x14ac:dyDescent="0.3">
      <c r="C27" s="6" t="s">
        <v>10</v>
      </c>
      <c r="D27" s="3">
        <v>1305</v>
      </c>
      <c r="E27" s="3">
        <v>324</v>
      </c>
      <c r="F27" s="7">
        <v>348867.05</v>
      </c>
    </row>
    <row r="28" spans="3:6" x14ac:dyDescent="0.3">
      <c r="C28" s="6" t="s">
        <v>12</v>
      </c>
      <c r="D28" s="3">
        <v>472</v>
      </c>
      <c r="E28" s="3">
        <v>141</v>
      </c>
      <c r="F28" s="7">
        <v>139094.99999999991</v>
      </c>
    </row>
    <row r="29" spans="3:6" x14ac:dyDescent="0.3">
      <c r="C29" s="6" t="s">
        <v>14</v>
      </c>
      <c r="D29" s="3">
        <v>364</v>
      </c>
      <c r="E29" s="3">
        <v>104</v>
      </c>
      <c r="F29" s="7">
        <v>125977.51999999999</v>
      </c>
    </row>
    <row r="30" spans="3:6" x14ac:dyDescent="0.3">
      <c r="C30" s="2" t="s">
        <v>23</v>
      </c>
      <c r="D30" s="3"/>
      <c r="E30" s="3"/>
      <c r="F30" s="5"/>
    </row>
    <row r="31" spans="3:6" x14ac:dyDescent="0.3">
      <c r="C31" s="6" t="s">
        <v>10</v>
      </c>
      <c r="D31" s="3">
        <v>9258</v>
      </c>
      <c r="E31" s="3">
        <v>2327</v>
      </c>
      <c r="F31" s="7">
        <v>2398023.6300000059</v>
      </c>
    </row>
    <row r="32" spans="3:6" x14ac:dyDescent="0.3">
      <c r="C32" s="6" t="s">
        <v>12</v>
      </c>
      <c r="D32" s="3">
        <v>3544</v>
      </c>
      <c r="E32" s="3">
        <v>1036</v>
      </c>
      <c r="F32" s="7">
        <v>1233129.8499999912</v>
      </c>
    </row>
    <row r="33" spans="3:6" x14ac:dyDescent="0.3">
      <c r="C33" s="6" t="s">
        <v>9</v>
      </c>
      <c r="D33" s="3">
        <v>6888</v>
      </c>
      <c r="E33" s="3">
        <v>1814</v>
      </c>
      <c r="F33" s="7">
        <v>776440.6599999899</v>
      </c>
    </row>
    <row r="34" spans="3:6" x14ac:dyDescent="0.3">
      <c r="C34" s="2" t="s">
        <v>24</v>
      </c>
      <c r="D34" s="3"/>
      <c r="E34" s="3"/>
      <c r="F34" s="5"/>
    </row>
    <row r="35" spans="3:6" x14ac:dyDescent="0.3">
      <c r="C35" s="6" t="s">
        <v>10</v>
      </c>
      <c r="D35" s="3">
        <v>4494</v>
      </c>
      <c r="E35" s="3">
        <v>1121</v>
      </c>
      <c r="F35" s="7">
        <v>1124234.869999995</v>
      </c>
    </row>
    <row r="36" spans="3:6" x14ac:dyDescent="0.3">
      <c r="C36" s="6" t="s">
        <v>12</v>
      </c>
      <c r="D36" s="3">
        <v>2087</v>
      </c>
      <c r="E36" s="3">
        <v>567</v>
      </c>
      <c r="F36" s="7">
        <v>679807.53999999654</v>
      </c>
    </row>
    <row r="37" spans="3:6" x14ac:dyDescent="0.3">
      <c r="C37" s="6" t="s">
        <v>8</v>
      </c>
      <c r="D37" s="3">
        <v>1814</v>
      </c>
      <c r="E37" s="3">
        <v>532</v>
      </c>
      <c r="F37" s="7">
        <v>398654.71999999997</v>
      </c>
    </row>
    <row r="38" spans="3:6" x14ac:dyDescent="0.3">
      <c r="C38" s="2" t="s">
        <v>25</v>
      </c>
      <c r="D38" s="3"/>
      <c r="E38" s="3"/>
      <c r="F38" s="5"/>
    </row>
    <row r="39" spans="3:6" x14ac:dyDescent="0.3">
      <c r="C39" s="6" t="s">
        <v>10</v>
      </c>
      <c r="D39" s="3">
        <v>18935</v>
      </c>
      <c r="E39" s="3">
        <v>4715</v>
      </c>
      <c r="F39" s="7">
        <v>4810806.3200000953</v>
      </c>
    </row>
    <row r="40" spans="3:6" x14ac:dyDescent="0.3">
      <c r="C40" s="6" t="s">
        <v>12</v>
      </c>
      <c r="D40" s="3">
        <v>7781</v>
      </c>
      <c r="E40" s="3">
        <v>2203</v>
      </c>
      <c r="F40" s="7">
        <v>2667577.4400000758</v>
      </c>
    </row>
    <row r="41" spans="3:6" x14ac:dyDescent="0.3">
      <c r="C41" s="6" t="s">
        <v>8</v>
      </c>
      <c r="D41" s="3">
        <v>7429</v>
      </c>
      <c r="E41" s="3">
        <v>2068</v>
      </c>
      <c r="F41" s="7">
        <v>1746322.7399999993</v>
      </c>
    </row>
    <row r="42" spans="3:6" x14ac:dyDescent="0.3">
      <c r="C42" s="2" t="s">
        <v>0</v>
      </c>
      <c r="D42" s="3">
        <v>82543</v>
      </c>
      <c r="E42" s="3">
        <v>17061</v>
      </c>
      <c r="F42" s="7">
        <v>21585570.18999996</v>
      </c>
    </row>
  </sheetData>
  <mergeCells count="1">
    <mergeCell ref="C3:F4"/>
  </mergeCells>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E00DE7-7448-47B0-934C-0E710555854C}">
  <dimension ref="A1:L1003"/>
  <sheetViews>
    <sheetView workbookViewId="0">
      <selection activeCell="B7" sqref="B7"/>
    </sheetView>
  </sheetViews>
  <sheetFormatPr defaultRowHeight="14.4" x14ac:dyDescent="0.3"/>
  <cols>
    <col min="1" max="1" width="27.21875" bestFit="1" customWidth="1"/>
    <col min="2" max="2" width="31.77734375" bestFit="1" customWidth="1"/>
    <col min="3" max="3" width="30.5546875" bestFit="1" customWidth="1"/>
    <col min="4" max="4" width="28.77734375" bestFit="1" customWidth="1"/>
    <col min="5" max="5" width="34.33203125" bestFit="1" customWidth="1"/>
    <col min="6" max="6" width="29.88671875" bestFit="1" customWidth="1"/>
    <col min="7" max="7" width="28.109375" bestFit="1" customWidth="1"/>
    <col min="8" max="8" width="32.44140625" bestFit="1" customWidth="1"/>
    <col min="9" max="9" width="34" bestFit="1" customWidth="1"/>
    <col min="10" max="10" width="29.21875" bestFit="1" customWidth="1"/>
    <col min="11" max="11" width="20.44140625" bestFit="1" customWidth="1"/>
    <col min="12" max="12" width="26.21875" bestFit="1" customWidth="1"/>
  </cols>
  <sheetData>
    <row r="1" spans="1:12" x14ac:dyDescent="0.3">
      <c r="A1" s="44" t="s">
        <v>1834</v>
      </c>
    </row>
    <row r="3" spans="1:12" x14ac:dyDescent="0.3">
      <c r="A3" t="s">
        <v>1048</v>
      </c>
      <c r="B3" t="s">
        <v>1049</v>
      </c>
      <c r="C3" t="s">
        <v>1050</v>
      </c>
      <c r="D3" t="s">
        <v>1051</v>
      </c>
      <c r="E3" t="s">
        <v>1052</v>
      </c>
      <c r="F3" t="s">
        <v>1053</v>
      </c>
      <c r="G3" t="s">
        <v>1054</v>
      </c>
      <c r="H3" t="s">
        <v>1055</v>
      </c>
      <c r="I3" t="s">
        <v>1056</v>
      </c>
      <c r="J3" t="s">
        <v>1057</v>
      </c>
      <c r="K3" t="s">
        <v>1058</v>
      </c>
      <c r="L3" t="s">
        <v>1059</v>
      </c>
    </row>
    <row r="4" spans="1:12" x14ac:dyDescent="0.3">
      <c r="A4">
        <v>1301565</v>
      </c>
      <c r="B4" t="s">
        <v>45</v>
      </c>
      <c r="C4" t="s">
        <v>640</v>
      </c>
      <c r="D4" t="s">
        <v>1060</v>
      </c>
      <c r="E4" t="s">
        <v>1061</v>
      </c>
      <c r="F4" t="s">
        <v>1062</v>
      </c>
      <c r="G4" t="s">
        <v>1063</v>
      </c>
      <c r="H4" t="s">
        <v>25</v>
      </c>
      <c r="I4" t="s">
        <v>1064</v>
      </c>
      <c r="J4" s="43">
        <v>29395</v>
      </c>
      <c r="K4">
        <v>45</v>
      </c>
      <c r="L4" t="s">
        <v>48</v>
      </c>
    </row>
    <row r="5" spans="1:12" x14ac:dyDescent="0.3">
      <c r="A5">
        <v>1473090</v>
      </c>
      <c r="B5" t="s">
        <v>44</v>
      </c>
      <c r="C5" t="s">
        <v>130</v>
      </c>
      <c r="D5" t="s">
        <v>1060</v>
      </c>
      <c r="E5" t="s">
        <v>1061</v>
      </c>
      <c r="F5" t="s">
        <v>1062</v>
      </c>
      <c r="G5" t="s">
        <v>1063</v>
      </c>
      <c r="H5" t="s">
        <v>25</v>
      </c>
      <c r="I5" t="s">
        <v>1064</v>
      </c>
      <c r="J5" s="43">
        <v>31010</v>
      </c>
      <c r="K5">
        <v>41</v>
      </c>
      <c r="L5" t="s">
        <v>48</v>
      </c>
    </row>
    <row r="6" spans="1:12" x14ac:dyDescent="0.3">
      <c r="A6">
        <v>1718240</v>
      </c>
      <c r="B6" t="s">
        <v>45</v>
      </c>
      <c r="C6" t="s">
        <v>652</v>
      </c>
      <c r="D6" t="s">
        <v>1060</v>
      </c>
      <c r="E6" t="s">
        <v>1061</v>
      </c>
      <c r="F6" t="s">
        <v>1062</v>
      </c>
      <c r="G6" t="s">
        <v>1063</v>
      </c>
      <c r="H6" t="s">
        <v>25</v>
      </c>
      <c r="I6" t="s">
        <v>1064</v>
      </c>
      <c r="J6" s="43">
        <v>31723</v>
      </c>
      <c r="K6">
        <v>39</v>
      </c>
      <c r="L6" t="s">
        <v>48</v>
      </c>
    </row>
    <row r="7" spans="1:12" x14ac:dyDescent="0.3">
      <c r="A7">
        <v>1535357</v>
      </c>
      <c r="B7" t="s">
        <v>44</v>
      </c>
      <c r="C7" t="s">
        <v>184</v>
      </c>
      <c r="D7" t="s">
        <v>1060</v>
      </c>
      <c r="E7" t="s">
        <v>1061</v>
      </c>
      <c r="F7" t="s">
        <v>1062</v>
      </c>
      <c r="G7" t="s">
        <v>1065</v>
      </c>
      <c r="H7" t="s">
        <v>25</v>
      </c>
      <c r="I7" t="s">
        <v>1064</v>
      </c>
      <c r="J7" s="43">
        <v>31491</v>
      </c>
      <c r="K7">
        <v>39</v>
      </c>
      <c r="L7" t="s">
        <v>48</v>
      </c>
    </row>
    <row r="8" spans="1:12" x14ac:dyDescent="0.3">
      <c r="A8">
        <v>2029518</v>
      </c>
      <c r="B8" t="s">
        <v>45</v>
      </c>
      <c r="C8" t="s">
        <v>745</v>
      </c>
      <c r="D8" t="s">
        <v>1060</v>
      </c>
      <c r="E8" t="s">
        <v>1061</v>
      </c>
      <c r="F8" t="s">
        <v>1062</v>
      </c>
      <c r="G8" t="s">
        <v>1063</v>
      </c>
      <c r="H8" t="s">
        <v>25</v>
      </c>
      <c r="I8" t="s">
        <v>1064</v>
      </c>
      <c r="J8" s="43">
        <v>14339</v>
      </c>
      <c r="K8">
        <v>86</v>
      </c>
      <c r="L8" t="s">
        <v>49</v>
      </c>
    </row>
    <row r="9" spans="1:12" x14ac:dyDescent="0.3">
      <c r="A9">
        <v>1304093</v>
      </c>
      <c r="B9" t="s">
        <v>45</v>
      </c>
      <c r="C9" t="s">
        <v>931</v>
      </c>
      <c r="D9" t="s">
        <v>1060</v>
      </c>
      <c r="E9" t="s">
        <v>1061</v>
      </c>
      <c r="F9" t="s">
        <v>1062</v>
      </c>
      <c r="G9" t="s">
        <v>1065</v>
      </c>
      <c r="H9" t="s">
        <v>25</v>
      </c>
      <c r="I9" t="s">
        <v>1064</v>
      </c>
      <c r="J9" s="43">
        <v>15964</v>
      </c>
      <c r="K9">
        <v>82</v>
      </c>
      <c r="L9" t="s">
        <v>49</v>
      </c>
    </row>
    <row r="10" spans="1:12" x14ac:dyDescent="0.3">
      <c r="A10">
        <v>1926067</v>
      </c>
      <c r="B10" t="s">
        <v>45</v>
      </c>
      <c r="C10" t="s">
        <v>1036</v>
      </c>
      <c r="D10" t="s">
        <v>1060</v>
      </c>
      <c r="E10" t="s">
        <v>1061</v>
      </c>
      <c r="F10" t="s">
        <v>1062</v>
      </c>
      <c r="G10" t="s">
        <v>1063</v>
      </c>
      <c r="H10" t="s">
        <v>25</v>
      </c>
      <c r="I10" t="s">
        <v>1064</v>
      </c>
      <c r="J10" s="43">
        <v>28673</v>
      </c>
      <c r="K10">
        <v>47</v>
      </c>
      <c r="L10" t="s">
        <v>48</v>
      </c>
    </row>
    <row r="11" spans="1:12" x14ac:dyDescent="0.3">
      <c r="A11">
        <v>1792707</v>
      </c>
      <c r="B11" t="s">
        <v>44</v>
      </c>
      <c r="C11" t="s">
        <v>112</v>
      </c>
      <c r="D11" t="s">
        <v>1060</v>
      </c>
      <c r="E11" t="s">
        <v>1061</v>
      </c>
      <c r="F11" t="s">
        <v>1062</v>
      </c>
      <c r="G11" t="s">
        <v>1063</v>
      </c>
      <c r="H11" t="s">
        <v>25</v>
      </c>
      <c r="I11" t="s">
        <v>1064</v>
      </c>
      <c r="J11" s="43">
        <v>17294</v>
      </c>
      <c r="K11">
        <v>78</v>
      </c>
      <c r="L11" t="s">
        <v>49</v>
      </c>
    </row>
    <row r="12" spans="1:12" x14ac:dyDescent="0.3">
      <c r="A12">
        <v>1364466</v>
      </c>
      <c r="B12" t="s">
        <v>45</v>
      </c>
      <c r="C12" t="s">
        <v>1044</v>
      </c>
      <c r="D12" t="s">
        <v>1060</v>
      </c>
      <c r="E12" t="s">
        <v>1061</v>
      </c>
      <c r="F12" t="s">
        <v>1062</v>
      </c>
      <c r="G12" t="s">
        <v>1063</v>
      </c>
      <c r="H12" t="s">
        <v>25</v>
      </c>
      <c r="I12" t="s">
        <v>1064</v>
      </c>
      <c r="J12" s="43">
        <v>33423</v>
      </c>
      <c r="K12">
        <v>34</v>
      </c>
      <c r="L12" t="s">
        <v>48</v>
      </c>
    </row>
    <row r="13" spans="1:12" x14ac:dyDescent="0.3">
      <c r="A13">
        <v>2018869</v>
      </c>
      <c r="B13" t="s">
        <v>45</v>
      </c>
      <c r="C13" t="s">
        <v>675</v>
      </c>
      <c r="D13" t="s">
        <v>1060</v>
      </c>
      <c r="E13" t="s">
        <v>1061</v>
      </c>
      <c r="F13" t="s">
        <v>1062</v>
      </c>
      <c r="G13" t="s">
        <v>1063</v>
      </c>
      <c r="H13" t="s">
        <v>25</v>
      </c>
      <c r="I13" t="s">
        <v>1064</v>
      </c>
      <c r="J13" s="43">
        <v>22048</v>
      </c>
      <c r="K13">
        <v>65</v>
      </c>
      <c r="L13" t="s">
        <v>49</v>
      </c>
    </row>
    <row r="14" spans="1:12" x14ac:dyDescent="0.3">
      <c r="A14">
        <v>1828828</v>
      </c>
      <c r="B14" t="s">
        <v>44</v>
      </c>
      <c r="C14" t="s">
        <v>74</v>
      </c>
      <c r="D14" t="s">
        <v>1060</v>
      </c>
      <c r="E14" t="s">
        <v>1061</v>
      </c>
      <c r="F14" t="s">
        <v>1062</v>
      </c>
      <c r="G14" t="s">
        <v>1065</v>
      </c>
      <c r="H14" t="s">
        <v>25</v>
      </c>
      <c r="I14" t="s">
        <v>1064</v>
      </c>
      <c r="J14" s="43">
        <v>27667</v>
      </c>
      <c r="K14">
        <v>50</v>
      </c>
      <c r="L14" t="s">
        <v>48</v>
      </c>
    </row>
    <row r="15" spans="1:12" x14ac:dyDescent="0.3">
      <c r="A15">
        <v>1268744</v>
      </c>
      <c r="B15" t="s">
        <v>44</v>
      </c>
      <c r="C15" t="s">
        <v>292</v>
      </c>
      <c r="D15" t="s">
        <v>1060</v>
      </c>
      <c r="E15" t="s">
        <v>1061</v>
      </c>
      <c r="F15" t="s">
        <v>1062</v>
      </c>
      <c r="G15" t="s">
        <v>1065</v>
      </c>
      <c r="H15" t="s">
        <v>25</v>
      </c>
      <c r="I15" t="s">
        <v>1064</v>
      </c>
      <c r="J15" s="43">
        <v>27231</v>
      </c>
      <c r="K15">
        <v>51</v>
      </c>
      <c r="L15" t="s">
        <v>49</v>
      </c>
    </row>
    <row r="16" spans="1:12" x14ac:dyDescent="0.3">
      <c r="A16">
        <v>1969736</v>
      </c>
      <c r="B16" t="s">
        <v>44</v>
      </c>
      <c r="C16" t="s">
        <v>345</v>
      </c>
      <c r="D16" t="s">
        <v>1060</v>
      </c>
      <c r="E16" t="s">
        <v>1061</v>
      </c>
      <c r="F16" t="s">
        <v>1062</v>
      </c>
      <c r="G16" t="s">
        <v>1063</v>
      </c>
      <c r="H16" t="s">
        <v>25</v>
      </c>
      <c r="I16" t="s">
        <v>1064</v>
      </c>
      <c r="J16" s="43">
        <v>34346</v>
      </c>
      <c r="K16">
        <v>32</v>
      </c>
      <c r="L16" t="s">
        <v>48</v>
      </c>
    </row>
    <row r="17" spans="1:12" x14ac:dyDescent="0.3">
      <c r="A17">
        <v>1535433</v>
      </c>
      <c r="B17" t="s">
        <v>45</v>
      </c>
      <c r="C17" t="s">
        <v>563</v>
      </c>
      <c r="D17" t="s">
        <v>1060</v>
      </c>
      <c r="E17" t="s">
        <v>1061</v>
      </c>
      <c r="F17" t="s">
        <v>1062</v>
      </c>
      <c r="G17" t="s">
        <v>1066</v>
      </c>
      <c r="H17" t="s">
        <v>25</v>
      </c>
      <c r="I17" t="s">
        <v>1064</v>
      </c>
      <c r="J17" s="43">
        <v>30093</v>
      </c>
      <c r="K17">
        <v>43</v>
      </c>
      <c r="L17" t="s">
        <v>48</v>
      </c>
    </row>
    <row r="18" spans="1:12" x14ac:dyDescent="0.3">
      <c r="A18">
        <v>1284640</v>
      </c>
      <c r="B18" t="s">
        <v>44</v>
      </c>
      <c r="C18" t="s">
        <v>534</v>
      </c>
      <c r="D18" t="s">
        <v>1060</v>
      </c>
      <c r="E18" t="s">
        <v>1061</v>
      </c>
      <c r="F18" t="s">
        <v>1062</v>
      </c>
      <c r="G18" t="s">
        <v>1063</v>
      </c>
      <c r="H18" t="s">
        <v>25</v>
      </c>
      <c r="I18" t="s">
        <v>1064</v>
      </c>
      <c r="J18" s="43">
        <v>26794</v>
      </c>
      <c r="K18">
        <v>52</v>
      </c>
      <c r="L18" t="s">
        <v>49</v>
      </c>
    </row>
    <row r="19" spans="1:12" x14ac:dyDescent="0.3">
      <c r="A19">
        <v>1807649</v>
      </c>
      <c r="B19" t="s">
        <v>45</v>
      </c>
      <c r="C19" t="s">
        <v>1002</v>
      </c>
      <c r="D19" t="s">
        <v>1060</v>
      </c>
      <c r="E19" t="s">
        <v>1061</v>
      </c>
      <c r="F19" t="s">
        <v>1062</v>
      </c>
      <c r="G19" t="s">
        <v>1063</v>
      </c>
      <c r="H19" t="s">
        <v>25</v>
      </c>
      <c r="I19" t="s">
        <v>1064</v>
      </c>
      <c r="J19" s="43">
        <v>23311</v>
      </c>
      <c r="K19">
        <v>62</v>
      </c>
      <c r="L19" t="s">
        <v>49</v>
      </c>
    </row>
    <row r="20" spans="1:12" x14ac:dyDescent="0.3">
      <c r="A20">
        <v>1694565</v>
      </c>
      <c r="B20" t="s">
        <v>45</v>
      </c>
      <c r="C20" t="s">
        <v>761</v>
      </c>
      <c r="D20" t="s">
        <v>1060</v>
      </c>
      <c r="E20" t="s">
        <v>1061</v>
      </c>
      <c r="F20" t="s">
        <v>1062</v>
      </c>
      <c r="G20" t="s">
        <v>1063</v>
      </c>
      <c r="H20" t="s">
        <v>25</v>
      </c>
      <c r="I20" t="s">
        <v>1064</v>
      </c>
      <c r="J20" s="43">
        <v>19037</v>
      </c>
      <c r="K20">
        <v>74</v>
      </c>
      <c r="L20" t="s">
        <v>49</v>
      </c>
    </row>
    <row r="21" spans="1:12" x14ac:dyDescent="0.3">
      <c r="A21">
        <v>1724782</v>
      </c>
      <c r="B21" t="s">
        <v>44</v>
      </c>
      <c r="C21" t="s">
        <v>488</v>
      </c>
      <c r="D21" t="s">
        <v>1060</v>
      </c>
      <c r="E21" t="s">
        <v>1061</v>
      </c>
      <c r="F21" t="s">
        <v>1062</v>
      </c>
      <c r="G21" t="s">
        <v>1065</v>
      </c>
      <c r="H21" t="s">
        <v>25</v>
      </c>
      <c r="I21" t="s">
        <v>1064</v>
      </c>
      <c r="J21" s="43">
        <v>19743</v>
      </c>
      <c r="K21">
        <v>72</v>
      </c>
      <c r="L21" t="s">
        <v>49</v>
      </c>
    </row>
    <row r="22" spans="1:12" x14ac:dyDescent="0.3">
      <c r="A22">
        <v>1792688</v>
      </c>
      <c r="B22" t="s">
        <v>45</v>
      </c>
      <c r="C22" t="s">
        <v>887</v>
      </c>
      <c r="D22" t="s">
        <v>1060</v>
      </c>
      <c r="E22" t="s">
        <v>1061</v>
      </c>
      <c r="F22" t="s">
        <v>1062</v>
      </c>
      <c r="G22" t="s">
        <v>1067</v>
      </c>
      <c r="H22" t="s">
        <v>25</v>
      </c>
      <c r="I22" t="s">
        <v>1064</v>
      </c>
      <c r="J22" s="43">
        <v>25699</v>
      </c>
      <c r="K22">
        <v>55</v>
      </c>
      <c r="L22" t="s">
        <v>49</v>
      </c>
    </row>
    <row r="23" spans="1:12" x14ac:dyDescent="0.3">
      <c r="A23">
        <v>1810957</v>
      </c>
      <c r="B23" t="s">
        <v>44</v>
      </c>
      <c r="C23" t="s">
        <v>319</v>
      </c>
      <c r="D23" t="s">
        <v>1060</v>
      </c>
      <c r="E23" t="s">
        <v>1061</v>
      </c>
      <c r="F23" t="s">
        <v>1062</v>
      </c>
      <c r="G23" t="s">
        <v>1068</v>
      </c>
      <c r="H23" t="s">
        <v>25</v>
      </c>
      <c r="I23" t="s">
        <v>1064</v>
      </c>
      <c r="J23" s="43">
        <v>20615</v>
      </c>
      <c r="K23">
        <v>69</v>
      </c>
      <c r="L23" t="s">
        <v>49</v>
      </c>
    </row>
    <row r="24" spans="1:12" x14ac:dyDescent="0.3">
      <c r="A24">
        <v>1673408</v>
      </c>
      <c r="B24" t="s">
        <v>44</v>
      </c>
      <c r="C24" t="s">
        <v>249</v>
      </c>
      <c r="D24" t="s">
        <v>1060</v>
      </c>
      <c r="E24" t="s">
        <v>1061</v>
      </c>
      <c r="F24" t="s">
        <v>1062</v>
      </c>
      <c r="G24" t="s">
        <v>1066</v>
      </c>
      <c r="H24" t="s">
        <v>25</v>
      </c>
      <c r="I24" t="s">
        <v>1064</v>
      </c>
      <c r="J24" s="43">
        <v>30723</v>
      </c>
      <c r="K24">
        <v>42</v>
      </c>
      <c r="L24" t="s">
        <v>48</v>
      </c>
    </row>
    <row r="25" spans="1:12" x14ac:dyDescent="0.3">
      <c r="A25">
        <v>1472632</v>
      </c>
      <c r="B25" t="s">
        <v>45</v>
      </c>
      <c r="C25" t="s">
        <v>759</v>
      </c>
      <c r="D25" t="s">
        <v>1060</v>
      </c>
      <c r="E25" t="s">
        <v>1061</v>
      </c>
      <c r="F25" t="s">
        <v>1062</v>
      </c>
      <c r="G25" t="s">
        <v>1065</v>
      </c>
      <c r="H25" t="s">
        <v>25</v>
      </c>
      <c r="I25" t="s">
        <v>1064</v>
      </c>
      <c r="J25" s="43">
        <v>18728</v>
      </c>
      <c r="K25">
        <v>74</v>
      </c>
      <c r="L25" t="s">
        <v>49</v>
      </c>
    </row>
    <row r="26" spans="1:12" x14ac:dyDescent="0.3">
      <c r="A26">
        <v>1953232</v>
      </c>
      <c r="B26" t="s">
        <v>45</v>
      </c>
      <c r="C26" t="s">
        <v>976</v>
      </c>
      <c r="D26" t="s">
        <v>1060</v>
      </c>
      <c r="E26" t="s">
        <v>1061</v>
      </c>
      <c r="F26" t="s">
        <v>1062</v>
      </c>
      <c r="G26" t="s">
        <v>1069</v>
      </c>
      <c r="H26" t="s">
        <v>25</v>
      </c>
      <c r="I26" t="s">
        <v>1064</v>
      </c>
      <c r="J26" s="43">
        <v>31967</v>
      </c>
      <c r="K26">
        <v>38</v>
      </c>
      <c r="L26" t="s">
        <v>48</v>
      </c>
    </row>
    <row r="27" spans="1:12" x14ac:dyDescent="0.3">
      <c r="A27">
        <v>1559226</v>
      </c>
      <c r="B27" t="s">
        <v>44</v>
      </c>
      <c r="C27" t="s">
        <v>147</v>
      </c>
      <c r="D27" t="s">
        <v>1060</v>
      </c>
      <c r="E27" t="s">
        <v>1061</v>
      </c>
      <c r="F27" t="s">
        <v>1062</v>
      </c>
      <c r="G27" t="s">
        <v>1063</v>
      </c>
      <c r="H27" t="s">
        <v>25</v>
      </c>
      <c r="I27" t="s">
        <v>1064</v>
      </c>
      <c r="J27" s="43">
        <v>32135</v>
      </c>
      <c r="K27">
        <v>38</v>
      </c>
      <c r="L27" t="s">
        <v>48</v>
      </c>
    </row>
    <row r="28" spans="1:12" x14ac:dyDescent="0.3">
      <c r="A28">
        <v>1655136</v>
      </c>
      <c r="B28" t="s">
        <v>45</v>
      </c>
      <c r="C28" t="s">
        <v>823</v>
      </c>
      <c r="D28" t="s">
        <v>1060</v>
      </c>
      <c r="E28" t="s">
        <v>1061</v>
      </c>
      <c r="F28" t="s">
        <v>1062</v>
      </c>
      <c r="G28" t="s">
        <v>1065</v>
      </c>
      <c r="H28" t="s">
        <v>25</v>
      </c>
      <c r="I28" t="s">
        <v>1064</v>
      </c>
      <c r="J28" s="43">
        <v>21181</v>
      </c>
      <c r="K28">
        <v>68</v>
      </c>
      <c r="L28" t="s">
        <v>49</v>
      </c>
    </row>
    <row r="29" spans="1:12" x14ac:dyDescent="0.3">
      <c r="A29">
        <v>1735845</v>
      </c>
      <c r="B29" t="s">
        <v>44</v>
      </c>
      <c r="C29" t="s">
        <v>541</v>
      </c>
      <c r="D29" t="s">
        <v>1060</v>
      </c>
      <c r="E29" t="s">
        <v>1061</v>
      </c>
      <c r="F29" t="s">
        <v>1062</v>
      </c>
      <c r="G29" t="s">
        <v>1063</v>
      </c>
      <c r="H29" t="s">
        <v>25</v>
      </c>
      <c r="I29" t="s">
        <v>1064</v>
      </c>
      <c r="J29" s="43">
        <v>32570</v>
      </c>
      <c r="K29">
        <v>36</v>
      </c>
      <c r="L29" t="s">
        <v>48</v>
      </c>
    </row>
    <row r="30" spans="1:12" x14ac:dyDescent="0.3">
      <c r="A30">
        <v>1574270</v>
      </c>
      <c r="B30" t="s">
        <v>45</v>
      </c>
      <c r="C30" t="s">
        <v>763</v>
      </c>
      <c r="D30" t="s">
        <v>1060</v>
      </c>
      <c r="E30" t="s">
        <v>1061</v>
      </c>
      <c r="F30" t="s">
        <v>1062</v>
      </c>
      <c r="G30" t="s">
        <v>1065</v>
      </c>
      <c r="H30" t="s">
        <v>25</v>
      </c>
      <c r="I30" t="s">
        <v>1064</v>
      </c>
      <c r="J30" s="43">
        <v>17609</v>
      </c>
      <c r="K30">
        <v>77</v>
      </c>
      <c r="L30" t="s">
        <v>49</v>
      </c>
    </row>
    <row r="31" spans="1:12" x14ac:dyDescent="0.3">
      <c r="A31">
        <v>1507007</v>
      </c>
      <c r="B31" t="s">
        <v>44</v>
      </c>
      <c r="C31" t="s">
        <v>186</v>
      </c>
      <c r="D31" t="s">
        <v>1060</v>
      </c>
      <c r="E31" t="s">
        <v>1061</v>
      </c>
      <c r="F31" t="s">
        <v>1062</v>
      </c>
      <c r="G31" t="s">
        <v>1070</v>
      </c>
      <c r="H31" t="s">
        <v>25</v>
      </c>
      <c r="I31" t="s">
        <v>1064</v>
      </c>
      <c r="J31" s="43">
        <v>34934</v>
      </c>
      <c r="K31">
        <v>30</v>
      </c>
      <c r="L31" t="s">
        <v>47</v>
      </c>
    </row>
    <row r="32" spans="1:12" x14ac:dyDescent="0.3">
      <c r="A32">
        <v>1960149</v>
      </c>
      <c r="B32" t="s">
        <v>44</v>
      </c>
      <c r="C32" t="s">
        <v>67</v>
      </c>
      <c r="D32" t="s">
        <v>1060</v>
      </c>
      <c r="E32" t="s">
        <v>1061</v>
      </c>
      <c r="F32" t="s">
        <v>1062</v>
      </c>
      <c r="G32" t="s">
        <v>1071</v>
      </c>
      <c r="H32" t="s">
        <v>25</v>
      </c>
      <c r="I32" t="s">
        <v>1064</v>
      </c>
      <c r="J32" s="43">
        <v>29162</v>
      </c>
      <c r="K32">
        <v>46</v>
      </c>
      <c r="L32" t="s">
        <v>48</v>
      </c>
    </row>
    <row r="33" spans="1:12" x14ac:dyDescent="0.3">
      <c r="A33">
        <v>1234917</v>
      </c>
      <c r="B33" t="s">
        <v>45</v>
      </c>
      <c r="C33" t="s">
        <v>661</v>
      </c>
      <c r="D33" t="s">
        <v>1060</v>
      </c>
      <c r="E33" t="s">
        <v>1061</v>
      </c>
      <c r="F33" t="s">
        <v>1062</v>
      </c>
      <c r="G33" t="s">
        <v>1066</v>
      </c>
      <c r="H33" t="s">
        <v>25</v>
      </c>
      <c r="I33" t="s">
        <v>1064</v>
      </c>
      <c r="J33" s="43">
        <v>27789</v>
      </c>
      <c r="K33">
        <v>50</v>
      </c>
      <c r="L33" t="s">
        <v>48</v>
      </c>
    </row>
    <row r="34" spans="1:12" x14ac:dyDescent="0.3">
      <c r="A34">
        <v>1400721</v>
      </c>
      <c r="B34" t="s">
        <v>44</v>
      </c>
      <c r="C34" t="s">
        <v>196</v>
      </c>
      <c r="D34" t="s">
        <v>1060</v>
      </c>
      <c r="E34" t="s">
        <v>1061</v>
      </c>
      <c r="F34" t="s">
        <v>1062</v>
      </c>
      <c r="G34" t="s">
        <v>1063</v>
      </c>
      <c r="H34" t="s">
        <v>25</v>
      </c>
      <c r="I34" t="s">
        <v>1064</v>
      </c>
      <c r="J34" s="43">
        <v>35346</v>
      </c>
      <c r="K34">
        <v>29</v>
      </c>
      <c r="L34" t="s">
        <v>47</v>
      </c>
    </row>
    <row r="35" spans="1:12" x14ac:dyDescent="0.3">
      <c r="A35">
        <v>1753324</v>
      </c>
      <c r="B35" t="s">
        <v>45</v>
      </c>
      <c r="C35" t="s">
        <v>715</v>
      </c>
      <c r="D35" t="s">
        <v>1060</v>
      </c>
      <c r="E35" t="s">
        <v>1061</v>
      </c>
      <c r="F35" t="s">
        <v>1062</v>
      </c>
      <c r="G35" t="s">
        <v>1072</v>
      </c>
      <c r="H35" t="s">
        <v>25</v>
      </c>
      <c r="I35" t="s">
        <v>1064</v>
      </c>
      <c r="J35" s="43">
        <v>19743</v>
      </c>
      <c r="K35">
        <v>72</v>
      </c>
      <c r="L35" t="s">
        <v>49</v>
      </c>
    </row>
    <row r="36" spans="1:12" x14ac:dyDescent="0.3">
      <c r="A36">
        <v>1635725</v>
      </c>
      <c r="B36" t="s">
        <v>44</v>
      </c>
      <c r="C36" t="s">
        <v>495</v>
      </c>
      <c r="D36" t="s">
        <v>1060</v>
      </c>
      <c r="E36" t="s">
        <v>1061</v>
      </c>
      <c r="F36" t="s">
        <v>1062</v>
      </c>
      <c r="G36" t="s">
        <v>1063</v>
      </c>
      <c r="H36" t="s">
        <v>25</v>
      </c>
      <c r="I36" t="s">
        <v>1064</v>
      </c>
      <c r="J36" s="43">
        <v>16868</v>
      </c>
      <c r="K36">
        <v>79</v>
      </c>
      <c r="L36" t="s">
        <v>49</v>
      </c>
    </row>
    <row r="37" spans="1:12" x14ac:dyDescent="0.3">
      <c r="A37">
        <v>1215249</v>
      </c>
      <c r="B37" t="s">
        <v>45</v>
      </c>
      <c r="C37" t="s">
        <v>552</v>
      </c>
      <c r="D37" t="s">
        <v>1060</v>
      </c>
      <c r="E37" t="s">
        <v>1061</v>
      </c>
      <c r="F37" t="s">
        <v>1062</v>
      </c>
      <c r="G37" t="s">
        <v>1063</v>
      </c>
      <c r="H37" t="s">
        <v>25</v>
      </c>
      <c r="I37" t="s">
        <v>1064</v>
      </c>
      <c r="J37" s="43">
        <v>13657</v>
      </c>
      <c r="K37">
        <v>88</v>
      </c>
      <c r="L37" t="s">
        <v>49</v>
      </c>
    </row>
    <row r="38" spans="1:12" x14ac:dyDescent="0.3">
      <c r="A38">
        <v>2053612</v>
      </c>
      <c r="B38" t="s">
        <v>45</v>
      </c>
      <c r="C38" t="s">
        <v>720</v>
      </c>
      <c r="D38" t="s">
        <v>1060</v>
      </c>
      <c r="E38" t="s">
        <v>1061</v>
      </c>
      <c r="F38" t="s">
        <v>1062</v>
      </c>
      <c r="G38" t="s">
        <v>1063</v>
      </c>
      <c r="H38" t="s">
        <v>25</v>
      </c>
      <c r="I38" t="s">
        <v>1064</v>
      </c>
      <c r="J38" s="43">
        <v>37137</v>
      </c>
      <c r="K38">
        <v>24</v>
      </c>
      <c r="L38" t="s">
        <v>47</v>
      </c>
    </row>
    <row r="39" spans="1:12" x14ac:dyDescent="0.3">
      <c r="A39">
        <v>1669021</v>
      </c>
      <c r="B39" t="s">
        <v>45</v>
      </c>
      <c r="C39" t="s">
        <v>980</v>
      </c>
      <c r="D39" t="s">
        <v>1060</v>
      </c>
      <c r="E39" t="s">
        <v>1061</v>
      </c>
      <c r="F39" t="s">
        <v>1062</v>
      </c>
      <c r="G39" t="s">
        <v>1065</v>
      </c>
      <c r="H39" t="s">
        <v>25</v>
      </c>
      <c r="I39" t="s">
        <v>1064</v>
      </c>
      <c r="J39" s="43">
        <v>33434</v>
      </c>
      <c r="K39">
        <v>34</v>
      </c>
      <c r="L39" t="s">
        <v>48</v>
      </c>
    </row>
    <row r="40" spans="1:12" x14ac:dyDescent="0.3">
      <c r="A40">
        <v>1971820</v>
      </c>
      <c r="B40" t="s">
        <v>44</v>
      </c>
      <c r="C40" t="s">
        <v>89</v>
      </c>
      <c r="D40" t="s">
        <v>1060</v>
      </c>
      <c r="E40" t="s">
        <v>1061</v>
      </c>
      <c r="F40" t="s">
        <v>1062</v>
      </c>
      <c r="G40" t="s">
        <v>1063</v>
      </c>
      <c r="H40" t="s">
        <v>25</v>
      </c>
      <c r="I40" t="s">
        <v>1064</v>
      </c>
      <c r="J40" s="43">
        <v>28992</v>
      </c>
      <c r="K40">
        <v>46</v>
      </c>
      <c r="L40" t="s">
        <v>48</v>
      </c>
    </row>
    <row r="41" spans="1:12" x14ac:dyDescent="0.3">
      <c r="A41">
        <v>1517394</v>
      </c>
      <c r="B41" t="s">
        <v>44</v>
      </c>
      <c r="C41" t="s">
        <v>339</v>
      </c>
      <c r="D41" t="s">
        <v>1060</v>
      </c>
      <c r="E41" t="s">
        <v>1061</v>
      </c>
      <c r="F41" t="s">
        <v>1062</v>
      </c>
      <c r="G41" t="s">
        <v>1063</v>
      </c>
      <c r="H41" t="s">
        <v>25</v>
      </c>
      <c r="I41" t="s">
        <v>1064</v>
      </c>
      <c r="J41" s="43">
        <v>30248</v>
      </c>
      <c r="K41">
        <v>43</v>
      </c>
      <c r="L41" t="s">
        <v>48</v>
      </c>
    </row>
    <row r="42" spans="1:12" x14ac:dyDescent="0.3">
      <c r="A42">
        <v>1419863</v>
      </c>
      <c r="B42" t="s">
        <v>44</v>
      </c>
      <c r="C42" t="s">
        <v>321</v>
      </c>
      <c r="D42" t="s">
        <v>1060</v>
      </c>
      <c r="E42" t="s">
        <v>1061</v>
      </c>
      <c r="F42" t="s">
        <v>1062</v>
      </c>
      <c r="G42" t="s">
        <v>1063</v>
      </c>
      <c r="H42" t="s">
        <v>25</v>
      </c>
      <c r="I42" t="s">
        <v>1064</v>
      </c>
      <c r="J42" s="43">
        <v>20391</v>
      </c>
      <c r="K42">
        <v>70</v>
      </c>
      <c r="L42" t="s">
        <v>49</v>
      </c>
    </row>
    <row r="43" spans="1:12" x14ac:dyDescent="0.3">
      <c r="A43">
        <v>2032912</v>
      </c>
      <c r="B43" t="s">
        <v>44</v>
      </c>
      <c r="C43" t="s">
        <v>465</v>
      </c>
      <c r="D43" t="s">
        <v>1060</v>
      </c>
      <c r="E43" t="s">
        <v>1061</v>
      </c>
      <c r="F43" t="s">
        <v>1062</v>
      </c>
      <c r="G43" t="s">
        <v>1073</v>
      </c>
      <c r="H43" t="s">
        <v>25</v>
      </c>
      <c r="I43" t="s">
        <v>1064</v>
      </c>
      <c r="J43" s="43">
        <v>16948</v>
      </c>
      <c r="K43">
        <v>79</v>
      </c>
      <c r="L43" t="s">
        <v>49</v>
      </c>
    </row>
    <row r="44" spans="1:12" x14ac:dyDescent="0.3">
      <c r="A44">
        <v>1534242</v>
      </c>
      <c r="B44" t="s">
        <v>45</v>
      </c>
      <c r="C44" t="s">
        <v>948</v>
      </c>
      <c r="D44" t="s">
        <v>1060</v>
      </c>
      <c r="E44" t="s">
        <v>1061</v>
      </c>
      <c r="F44" t="s">
        <v>1062</v>
      </c>
      <c r="G44" t="s">
        <v>1065</v>
      </c>
      <c r="H44" t="s">
        <v>25</v>
      </c>
      <c r="I44" t="s">
        <v>1064</v>
      </c>
      <c r="J44" s="43">
        <v>29593</v>
      </c>
      <c r="K44">
        <v>45</v>
      </c>
      <c r="L44" t="s">
        <v>48</v>
      </c>
    </row>
    <row r="45" spans="1:12" x14ac:dyDescent="0.3">
      <c r="A45">
        <v>1947606</v>
      </c>
      <c r="B45" t="s">
        <v>45</v>
      </c>
      <c r="C45" t="s">
        <v>724</v>
      </c>
      <c r="D45" t="s">
        <v>1060</v>
      </c>
      <c r="E45" t="s">
        <v>1061</v>
      </c>
      <c r="F45" t="s">
        <v>1062</v>
      </c>
      <c r="G45" t="s">
        <v>1068</v>
      </c>
      <c r="H45" t="s">
        <v>25</v>
      </c>
      <c r="I45" t="s">
        <v>1064</v>
      </c>
      <c r="J45" s="43">
        <v>26700</v>
      </c>
      <c r="K45">
        <v>53</v>
      </c>
      <c r="L45" t="s">
        <v>49</v>
      </c>
    </row>
    <row r="46" spans="1:12" x14ac:dyDescent="0.3">
      <c r="A46">
        <v>1702950</v>
      </c>
      <c r="B46" t="s">
        <v>45</v>
      </c>
      <c r="C46" t="s">
        <v>624</v>
      </c>
      <c r="D46" t="s">
        <v>1060</v>
      </c>
      <c r="E46" t="s">
        <v>1061</v>
      </c>
      <c r="F46" t="s">
        <v>1062</v>
      </c>
      <c r="G46" t="s">
        <v>1063</v>
      </c>
      <c r="H46" t="s">
        <v>25</v>
      </c>
      <c r="I46" t="s">
        <v>1064</v>
      </c>
      <c r="J46" s="43">
        <v>35374</v>
      </c>
      <c r="K46">
        <v>29</v>
      </c>
      <c r="L46" t="s">
        <v>47</v>
      </c>
    </row>
    <row r="47" spans="1:12" x14ac:dyDescent="0.3">
      <c r="A47">
        <v>1808884</v>
      </c>
      <c r="B47" t="s">
        <v>45</v>
      </c>
      <c r="C47" t="s">
        <v>662</v>
      </c>
      <c r="D47" t="s">
        <v>1060</v>
      </c>
      <c r="E47" t="s">
        <v>1061</v>
      </c>
      <c r="F47" t="s">
        <v>1062</v>
      </c>
      <c r="G47" t="s">
        <v>1063</v>
      </c>
      <c r="H47" t="s">
        <v>25</v>
      </c>
      <c r="I47" t="s">
        <v>1064</v>
      </c>
      <c r="J47" s="43">
        <v>29057</v>
      </c>
      <c r="K47">
        <v>46</v>
      </c>
      <c r="L47" t="s">
        <v>48</v>
      </c>
    </row>
    <row r="48" spans="1:12" x14ac:dyDescent="0.3">
      <c r="A48">
        <v>1230014</v>
      </c>
      <c r="B48" t="s">
        <v>45</v>
      </c>
      <c r="C48" t="s">
        <v>893</v>
      </c>
      <c r="D48" t="s">
        <v>1060</v>
      </c>
      <c r="E48" t="s">
        <v>1061</v>
      </c>
      <c r="F48" t="s">
        <v>1062</v>
      </c>
      <c r="G48" t="s">
        <v>1063</v>
      </c>
      <c r="H48" t="s">
        <v>25</v>
      </c>
      <c r="I48" t="s">
        <v>1064</v>
      </c>
      <c r="J48" s="43">
        <v>26963</v>
      </c>
      <c r="K48">
        <v>52</v>
      </c>
      <c r="L48" t="s">
        <v>49</v>
      </c>
    </row>
    <row r="49" spans="1:12" x14ac:dyDescent="0.3">
      <c r="A49">
        <v>1306550</v>
      </c>
      <c r="B49" t="s">
        <v>44</v>
      </c>
      <c r="C49" t="s">
        <v>411</v>
      </c>
      <c r="D49" t="s">
        <v>1060</v>
      </c>
      <c r="E49" t="s">
        <v>1061</v>
      </c>
      <c r="F49" t="s">
        <v>1062</v>
      </c>
      <c r="G49" t="s">
        <v>1063</v>
      </c>
      <c r="H49" t="s">
        <v>25</v>
      </c>
      <c r="I49" t="s">
        <v>1064</v>
      </c>
      <c r="J49" s="43">
        <v>28360</v>
      </c>
      <c r="K49">
        <v>48</v>
      </c>
      <c r="L49" t="s">
        <v>48</v>
      </c>
    </row>
    <row r="50" spans="1:12" x14ac:dyDescent="0.3">
      <c r="A50">
        <v>2021353</v>
      </c>
      <c r="B50" t="s">
        <v>44</v>
      </c>
      <c r="C50" t="s">
        <v>221</v>
      </c>
      <c r="D50" t="s">
        <v>1060</v>
      </c>
      <c r="E50" t="s">
        <v>1061</v>
      </c>
      <c r="F50" t="s">
        <v>1062</v>
      </c>
      <c r="G50" t="s">
        <v>1063</v>
      </c>
      <c r="H50" t="s">
        <v>25</v>
      </c>
      <c r="I50" t="s">
        <v>1064</v>
      </c>
      <c r="J50" s="43">
        <v>31699</v>
      </c>
      <c r="K50">
        <v>39</v>
      </c>
      <c r="L50" t="s">
        <v>48</v>
      </c>
    </row>
    <row r="51" spans="1:12" x14ac:dyDescent="0.3">
      <c r="A51">
        <v>1935094</v>
      </c>
      <c r="B51" t="s">
        <v>45</v>
      </c>
      <c r="C51" t="s">
        <v>729</v>
      </c>
      <c r="D51" t="s">
        <v>1060</v>
      </c>
      <c r="E51" t="s">
        <v>1061</v>
      </c>
      <c r="F51" t="s">
        <v>1062</v>
      </c>
      <c r="G51" t="s">
        <v>1066</v>
      </c>
      <c r="H51" t="s">
        <v>25</v>
      </c>
      <c r="I51" t="s">
        <v>1064</v>
      </c>
      <c r="J51" s="43">
        <v>28695</v>
      </c>
      <c r="K51">
        <v>47</v>
      </c>
      <c r="L51" t="s">
        <v>48</v>
      </c>
    </row>
    <row r="52" spans="1:12" x14ac:dyDescent="0.3">
      <c r="A52">
        <v>1404266</v>
      </c>
      <c r="B52" t="s">
        <v>45</v>
      </c>
      <c r="C52" t="s">
        <v>854</v>
      </c>
      <c r="D52" t="s">
        <v>1060</v>
      </c>
      <c r="E52" t="s">
        <v>1061</v>
      </c>
      <c r="F52" t="s">
        <v>1062</v>
      </c>
      <c r="G52" t="s">
        <v>1063</v>
      </c>
      <c r="H52" t="s">
        <v>25</v>
      </c>
      <c r="I52" t="s">
        <v>1064</v>
      </c>
      <c r="J52" s="43">
        <v>34028</v>
      </c>
      <c r="K52">
        <v>32</v>
      </c>
      <c r="L52" t="s">
        <v>48</v>
      </c>
    </row>
    <row r="53" spans="1:12" x14ac:dyDescent="0.3">
      <c r="A53">
        <v>1472731</v>
      </c>
      <c r="B53" t="s">
        <v>45</v>
      </c>
      <c r="C53" t="s">
        <v>853</v>
      </c>
      <c r="D53" t="s">
        <v>1060</v>
      </c>
      <c r="E53" t="s">
        <v>1061</v>
      </c>
      <c r="F53" t="s">
        <v>1062</v>
      </c>
      <c r="G53" t="s">
        <v>1063</v>
      </c>
      <c r="H53" t="s">
        <v>25</v>
      </c>
      <c r="I53" t="s">
        <v>1064</v>
      </c>
      <c r="J53" s="43">
        <v>26909</v>
      </c>
      <c r="K53">
        <v>52</v>
      </c>
      <c r="L53" t="s">
        <v>49</v>
      </c>
    </row>
    <row r="54" spans="1:12" x14ac:dyDescent="0.3">
      <c r="A54">
        <v>1947294</v>
      </c>
      <c r="B54" t="s">
        <v>44</v>
      </c>
      <c r="C54" t="s">
        <v>370</v>
      </c>
      <c r="D54" t="s">
        <v>1060</v>
      </c>
      <c r="E54" t="s">
        <v>1061</v>
      </c>
      <c r="F54" t="s">
        <v>1062</v>
      </c>
      <c r="G54" t="s">
        <v>1074</v>
      </c>
      <c r="H54" t="s">
        <v>25</v>
      </c>
      <c r="I54" t="s">
        <v>1064</v>
      </c>
      <c r="J54" s="43">
        <v>33968</v>
      </c>
      <c r="K54">
        <v>33</v>
      </c>
      <c r="L54" t="s">
        <v>48</v>
      </c>
    </row>
    <row r="55" spans="1:12" x14ac:dyDescent="0.3">
      <c r="A55">
        <v>1502818</v>
      </c>
      <c r="B55" t="s">
        <v>44</v>
      </c>
      <c r="C55" t="s">
        <v>359</v>
      </c>
      <c r="D55" t="s">
        <v>1060</v>
      </c>
      <c r="E55" t="s">
        <v>1061</v>
      </c>
      <c r="F55" t="s">
        <v>1062</v>
      </c>
      <c r="G55" t="s">
        <v>1068</v>
      </c>
      <c r="H55" t="s">
        <v>25</v>
      </c>
      <c r="I55" t="s">
        <v>1064</v>
      </c>
      <c r="J55" s="43">
        <v>22973</v>
      </c>
      <c r="K55">
        <v>63</v>
      </c>
      <c r="L55" t="s">
        <v>49</v>
      </c>
    </row>
    <row r="56" spans="1:12" x14ac:dyDescent="0.3">
      <c r="A56">
        <v>2014565</v>
      </c>
      <c r="B56" t="s">
        <v>44</v>
      </c>
      <c r="C56" t="s">
        <v>506</v>
      </c>
      <c r="D56" t="s">
        <v>1060</v>
      </c>
      <c r="E56" t="s">
        <v>1061</v>
      </c>
      <c r="F56" t="s">
        <v>1062</v>
      </c>
      <c r="G56" t="s">
        <v>1071</v>
      </c>
      <c r="H56" t="s">
        <v>25</v>
      </c>
      <c r="I56" t="s">
        <v>1064</v>
      </c>
      <c r="J56" s="43">
        <v>35948</v>
      </c>
      <c r="K56">
        <v>27</v>
      </c>
      <c r="L56" t="s">
        <v>47</v>
      </c>
    </row>
    <row r="57" spans="1:12" x14ac:dyDescent="0.3">
      <c r="A57">
        <v>1200992</v>
      </c>
      <c r="B57" t="s">
        <v>44</v>
      </c>
      <c r="C57" t="s">
        <v>57</v>
      </c>
      <c r="D57" t="s">
        <v>1060</v>
      </c>
      <c r="E57" t="s">
        <v>1061</v>
      </c>
      <c r="F57" t="s">
        <v>1062</v>
      </c>
      <c r="G57" t="s">
        <v>1063</v>
      </c>
      <c r="H57" t="s">
        <v>25</v>
      </c>
      <c r="I57" t="s">
        <v>1064</v>
      </c>
      <c r="J57" s="43">
        <v>19331</v>
      </c>
      <c r="K57">
        <v>73</v>
      </c>
      <c r="L57" t="s">
        <v>49</v>
      </c>
    </row>
    <row r="58" spans="1:12" x14ac:dyDescent="0.3">
      <c r="A58">
        <v>1861354</v>
      </c>
      <c r="B58" t="s">
        <v>44</v>
      </c>
      <c r="C58" t="s">
        <v>77</v>
      </c>
      <c r="D58" t="s">
        <v>1060</v>
      </c>
      <c r="E58" t="s">
        <v>1061</v>
      </c>
      <c r="F58" t="s">
        <v>1062</v>
      </c>
      <c r="G58" t="s">
        <v>1069</v>
      </c>
      <c r="H58" t="s">
        <v>25</v>
      </c>
      <c r="I58" t="s">
        <v>1064</v>
      </c>
      <c r="J58" s="43">
        <v>36864</v>
      </c>
      <c r="K58">
        <v>25</v>
      </c>
      <c r="L58" t="s">
        <v>47</v>
      </c>
    </row>
    <row r="59" spans="1:12" x14ac:dyDescent="0.3">
      <c r="A59">
        <v>1941222</v>
      </c>
      <c r="B59" t="s">
        <v>44</v>
      </c>
      <c r="C59" t="s">
        <v>138</v>
      </c>
      <c r="D59" t="s">
        <v>1060</v>
      </c>
      <c r="E59" t="s">
        <v>1061</v>
      </c>
      <c r="F59" t="s">
        <v>1062</v>
      </c>
      <c r="G59" t="s">
        <v>1065</v>
      </c>
      <c r="H59" t="s">
        <v>25</v>
      </c>
      <c r="I59" t="s">
        <v>1064</v>
      </c>
      <c r="J59" s="43">
        <v>28798</v>
      </c>
      <c r="K59">
        <v>47</v>
      </c>
      <c r="L59" t="s">
        <v>48</v>
      </c>
    </row>
    <row r="60" spans="1:12" x14ac:dyDescent="0.3">
      <c r="A60">
        <v>2072900</v>
      </c>
      <c r="B60" t="s">
        <v>44</v>
      </c>
      <c r="C60" t="s">
        <v>417</v>
      </c>
      <c r="D60" t="s">
        <v>1060</v>
      </c>
      <c r="E60" t="s">
        <v>1061</v>
      </c>
      <c r="F60" t="s">
        <v>1062</v>
      </c>
      <c r="G60" t="s">
        <v>1068</v>
      </c>
      <c r="H60" t="s">
        <v>25</v>
      </c>
      <c r="I60" t="s">
        <v>1064</v>
      </c>
      <c r="J60" s="43">
        <v>13016</v>
      </c>
      <c r="K60">
        <v>90</v>
      </c>
      <c r="L60" t="s">
        <v>49</v>
      </c>
    </row>
    <row r="61" spans="1:12" x14ac:dyDescent="0.3">
      <c r="A61">
        <v>1203510</v>
      </c>
      <c r="B61" t="s">
        <v>44</v>
      </c>
      <c r="C61" t="s">
        <v>61</v>
      </c>
      <c r="D61" t="s">
        <v>1060</v>
      </c>
      <c r="E61" t="s">
        <v>1061</v>
      </c>
      <c r="F61" t="s">
        <v>1062</v>
      </c>
      <c r="G61" t="s">
        <v>1065</v>
      </c>
      <c r="H61" t="s">
        <v>25</v>
      </c>
      <c r="I61" t="s">
        <v>1064</v>
      </c>
      <c r="J61" s="43">
        <v>19839</v>
      </c>
      <c r="K61">
        <v>71</v>
      </c>
      <c r="L61" t="s">
        <v>49</v>
      </c>
    </row>
    <row r="62" spans="1:12" x14ac:dyDescent="0.3">
      <c r="A62">
        <v>2029379</v>
      </c>
      <c r="B62" t="s">
        <v>45</v>
      </c>
      <c r="C62" t="s">
        <v>981</v>
      </c>
      <c r="D62" t="s">
        <v>1060</v>
      </c>
      <c r="E62" t="s">
        <v>1061</v>
      </c>
      <c r="F62" t="s">
        <v>1062</v>
      </c>
      <c r="G62" t="s">
        <v>1063</v>
      </c>
      <c r="H62" t="s">
        <v>25</v>
      </c>
      <c r="I62" t="s">
        <v>1064</v>
      </c>
      <c r="J62" s="43">
        <v>15783</v>
      </c>
      <c r="K62">
        <v>82</v>
      </c>
      <c r="L62" t="s">
        <v>49</v>
      </c>
    </row>
    <row r="63" spans="1:12" x14ac:dyDescent="0.3">
      <c r="A63">
        <v>1340597</v>
      </c>
      <c r="B63" t="s">
        <v>44</v>
      </c>
      <c r="C63" t="s">
        <v>367</v>
      </c>
      <c r="D63" t="s">
        <v>1060</v>
      </c>
      <c r="E63" t="s">
        <v>1061</v>
      </c>
      <c r="F63" t="s">
        <v>1062</v>
      </c>
      <c r="G63" t="s">
        <v>1063</v>
      </c>
      <c r="H63" t="s">
        <v>25</v>
      </c>
      <c r="I63" t="s">
        <v>1064</v>
      </c>
      <c r="J63" s="43">
        <v>29047</v>
      </c>
      <c r="K63">
        <v>46</v>
      </c>
      <c r="L63" t="s">
        <v>48</v>
      </c>
    </row>
    <row r="64" spans="1:12" x14ac:dyDescent="0.3">
      <c r="A64">
        <v>1639535</v>
      </c>
      <c r="B64" t="s">
        <v>45</v>
      </c>
      <c r="C64" t="s">
        <v>734</v>
      </c>
      <c r="D64" t="s">
        <v>1060</v>
      </c>
      <c r="E64" t="s">
        <v>1061</v>
      </c>
      <c r="F64" t="s">
        <v>1062</v>
      </c>
      <c r="G64" t="s">
        <v>1063</v>
      </c>
      <c r="H64" t="s">
        <v>25</v>
      </c>
      <c r="I64" t="s">
        <v>1064</v>
      </c>
      <c r="J64" s="43">
        <v>34478</v>
      </c>
      <c r="K64">
        <v>31</v>
      </c>
      <c r="L64" t="s">
        <v>48</v>
      </c>
    </row>
    <row r="65" spans="1:12" x14ac:dyDescent="0.3">
      <c r="A65">
        <v>1686731</v>
      </c>
      <c r="B65" t="s">
        <v>44</v>
      </c>
      <c r="C65" t="s">
        <v>64</v>
      </c>
      <c r="D65" t="s">
        <v>1060</v>
      </c>
      <c r="E65" t="s">
        <v>1061</v>
      </c>
      <c r="F65" t="s">
        <v>1062</v>
      </c>
      <c r="G65" t="s">
        <v>1063</v>
      </c>
      <c r="H65" t="s">
        <v>25</v>
      </c>
      <c r="I65" t="s">
        <v>1064</v>
      </c>
      <c r="J65" s="43">
        <v>28755</v>
      </c>
      <c r="K65">
        <v>47</v>
      </c>
      <c r="L65" t="s">
        <v>48</v>
      </c>
    </row>
    <row r="66" spans="1:12" x14ac:dyDescent="0.3">
      <c r="A66">
        <v>2009243</v>
      </c>
      <c r="B66" t="s">
        <v>45</v>
      </c>
      <c r="C66" t="s">
        <v>569</v>
      </c>
      <c r="D66" t="s">
        <v>1060</v>
      </c>
      <c r="E66" t="s">
        <v>1061</v>
      </c>
      <c r="F66" t="s">
        <v>1062</v>
      </c>
      <c r="G66" t="s">
        <v>1063</v>
      </c>
      <c r="H66" t="s">
        <v>25</v>
      </c>
      <c r="I66" t="s">
        <v>1064</v>
      </c>
      <c r="J66" s="43">
        <v>14105</v>
      </c>
      <c r="K66">
        <v>87</v>
      </c>
      <c r="L66" t="s">
        <v>49</v>
      </c>
    </row>
    <row r="67" spans="1:12" x14ac:dyDescent="0.3">
      <c r="A67">
        <v>1451193</v>
      </c>
      <c r="B67" t="s">
        <v>44</v>
      </c>
      <c r="C67" t="s">
        <v>477</v>
      </c>
      <c r="D67" t="s">
        <v>1060</v>
      </c>
      <c r="E67" t="s">
        <v>1061</v>
      </c>
      <c r="F67" t="s">
        <v>1062</v>
      </c>
      <c r="G67" t="s">
        <v>1063</v>
      </c>
      <c r="H67" t="s">
        <v>25</v>
      </c>
      <c r="I67" t="s">
        <v>1064</v>
      </c>
      <c r="J67" s="43">
        <v>22283</v>
      </c>
      <c r="K67">
        <v>65</v>
      </c>
      <c r="L67" t="s">
        <v>49</v>
      </c>
    </row>
    <row r="68" spans="1:12" x14ac:dyDescent="0.3">
      <c r="A68">
        <v>1781953</v>
      </c>
      <c r="B68" t="s">
        <v>45</v>
      </c>
      <c r="C68" t="s">
        <v>953</v>
      </c>
      <c r="D68" t="s">
        <v>1060</v>
      </c>
      <c r="E68" t="s">
        <v>1061</v>
      </c>
      <c r="F68" t="s">
        <v>1062</v>
      </c>
      <c r="G68" t="s">
        <v>1071</v>
      </c>
      <c r="H68" t="s">
        <v>25</v>
      </c>
      <c r="I68" t="s">
        <v>1064</v>
      </c>
      <c r="J68" s="43">
        <v>32090</v>
      </c>
      <c r="K68">
        <v>38</v>
      </c>
      <c r="L68" t="s">
        <v>48</v>
      </c>
    </row>
    <row r="69" spans="1:12" x14ac:dyDescent="0.3">
      <c r="A69">
        <v>2002841</v>
      </c>
      <c r="B69" t="s">
        <v>44</v>
      </c>
      <c r="C69" t="s">
        <v>338</v>
      </c>
      <c r="D69" t="s">
        <v>1060</v>
      </c>
      <c r="E69" t="s">
        <v>1061</v>
      </c>
      <c r="F69" t="s">
        <v>1062</v>
      </c>
      <c r="G69" t="s">
        <v>1063</v>
      </c>
      <c r="H69" t="s">
        <v>25</v>
      </c>
      <c r="I69" t="s">
        <v>1064</v>
      </c>
      <c r="J69" s="43">
        <v>15373</v>
      </c>
      <c r="K69">
        <v>84</v>
      </c>
      <c r="L69" t="s">
        <v>49</v>
      </c>
    </row>
    <row r="70" spans="1:12" x14ac:dyDescent="0.3">
      <c r="A70">
        <v>1212939</v>
      </c>
      <c r="B70" t="s">
        <v>44</v>
      </c>
      <c r="C70" t="s">
        <v>219</v>
      </c>
      <c r="D70" t="s">
        <v>1060</v>
      </c>
      <c r="E70" t="s">
        <v>1061</v>
      </c>
      <c r="F70" t="s">
        <v>1062</v>
      </c>
      <c r="G70" t="s">
        <v>1063</v>
      </c>
      <c r="H70" t="s">
        <v>25</v>
      </c>
      <c r="I70" t="s">
        <v>1064</v>
      </c>
      <c r="J70" s="43">
        <v>35317</v>
      </c>
      <c r="K70">
        <v>29</v>
      </c>
      <c r="L70" t="s">
        <v>47</v>
      </c>
    </row>
    <row r="71" spans="1:12" x14ac:dyDescent="0.3">
      <c r="A71">
        <v>1316622</v>
      </c>
      <c r="B71" t="s">
        <v>45</v>
      </c>
      <c r="C71" t="s">
        <v>593</v>
      </c>
      <c r="D71" t="s">
        <v>1060</v>
      </c>
      <c r="E71" t="s">
        <v>1061</v>
      </c>
      <c r="F71" t="s">
        <v>1062</v>
      </c>
      <c r="G71" t="s">
        <v>1065</v>
      </c>
      <c r="H71" t="s">
        <v>25</v>
      </c>
      <c r="I71" t="s">
        <v>1064</v>
      </c>
      <c r="J71" s="43">
        <v>28558</v>
      </c>
      <c r="K71">
        <v>47</v>
      </c>
      <c r="L71" t="s">
        <v>48</v>
      </c>
    </row>
    <row r="72" spans="1:12" x14ac:dyDescent="0.3">
      <c r="A72">
        <v>1940327</v>
      </c>
      <c r="B72" t="s">
        <v>44</v>
      </c>
      <c r="C72" t="s">
        <v>70</v>
      </c>
      <c r="D72" t="s">
        <v>1060</v>
      </c>
      <c r="E72" t="s">
        <v>1061</v>
      </c>
      <c r="F72" t="s">
        <v>1062</v>
      </c>
      <c r="G72" t="s">
        <v>1072</v>
      </c>
      <c r="H72" t="s">
        <v>25</v>
      </c>
      <c r="I72" t="s">
        <v>1064</v>
      </c>
      <c r="J72" s="43">
        <v>34821</v>
      </c>
      <c r="K72">
        <v>30</v>
      </c>
      <c r="L72" t="s">
        <v>47</v>
      </c>
    </row>
    <row r="73" spans="1:12" x14ac:dyDescent="0.3">
      <c r="A73">
        <v>2003293</v>
      </c>
      <c r="B73" t="s">
        <v>44</v>
      </c>
      <c r="C73" t="s">
        <v>291</v>
      </c>
      <c r="D73" t="s">
        <v>1060</v>
      </c>
      <c r="E73" t="s">
        <v>1061</v>
      </c>
      <c r="F73" t="s">
        <v>1062</v>
      </c>
      <c r="G73" t="s">
        <v>1075</v>
      </c>
      <c r="H73" t="s">
        <v>25</v>
      </c>
      <c r="I73" t="s">
        <v>1064</v>
      </c>
      <c r="J73" s="43">
        <v>36930</v>
      </c>
      <c r="K73">
        <v>25</v>
      </c>
      <c r="L73" t="s">
        <v>47</v>
      </c>
    </row>
    <row r="74" spans="1:12" x14ac:dyDescent="0.3">
      <c r="A74">
        <v>1980973</v>
      </c>
      <c r="B74" t="s">
        <v>44</v>
      </c>
      <c r="C74" t="s">
        <v>494</v>
      </c>
      <c r="D74" t="s">
        <v>1060</v>
      </c>
      <c r="E74" t="s">
        <v>1061</v>
      </c>
      <c r="F74" t="s">
        <v>1062</v>
      </c>
      <c r="G74" t="s">
        <v>1071</v>
      </c>
      <c r="H74" t="s">
        <v>25</v>
      </c>
      <c r="I74" t="s">
        <v>1064</v>
      </c>
      <c r="J74" s="43">
        <v>25851</v>
      </c>
      <c r="K74">
        <v>55</v>
      </c>
      <c r="L74" t="s">
        <v>49</v>
      </c>
    </row>
    <row r="75" spans="1:12" x14ac:dyDescent="0.3">
      <c r="A75">
        <v>1430917</v>
      </c>
      <c r="B75" t="s">
        <v>44</v>
      </c>
      <c r="C75" t="s">
        <v>366</v>
      </c>
      <c r="D75" t="s">
        <v>1060</v>
      </c>
      <c r="E75" t="s">
        <v>1061</v>
      </c>
      <c r="F75" t="s">
        <v>1062</v>
      </c>
      <c r="G75" t="s">
        <v>1063</v>
      </c>
      <c r="H75" t="s">
        <v>25</v>
      </c>
      <c r="I75" t="s">
        <v>1064</v>
      </c>
      <c r="J75" s="43">
        <v>19647</v>
      </c>
      <c r="K75">
        <v>72</v>
      </c>
      <c r="L75" t="s">
        <v>49</v>
      </c>
    </row>
    <row r="76" spans="1:12" x14ac:dyDescent="0.3">
      <c r="A76">
        <v>1965850</v>
      </c>
      <c r="B76" t="s">
        <v>45</v>
      </c>
      <c r="C76" t="s">
        <v>801</v>
      </c>
      <c r="D76" t="s">
        <v>1060</v>
      </c>
      <c r="E76" t="s">
        <v>1061</v>
      </c>
      <c r="F76" t="s">
        <v>1062</v>
      </c>
      <c r="G76" t="s">
        <v>1063</v>
      </c>
      <c r="H76" t="s">
        <v>25</v>
      </c>
      <c r="I76" t="s">
        <v>1064</v>
      </c>
      <c r="J76" s="43">
        <v>30929</v>
      </c>
      <c r="K76">
        <v>41</v>
      </c>
      <c r="L76" t="s">
        <v>48</v>
      </c>
    </row>
    <row r="77" spans="1:12" x14ac:dyDescent="0.3">
      <c r="A77">
        <v>2040826</v>
      </c>
      <c r="B77" t="s">
        <v>44</v>
      </c>
      <c r="C77" t="s">
        <v>106</v>
      </c>
      <c r="D77" t="s">
        <v>1060</v>
      </c>
      <c r="E77" t="s">
        <v>1061</v>
      </c>
      <c r="F77" t="s">
        <v>1062</v>
      </c>
      <c r="G77" t="s">
        <v>1063</v>
      </c>
      <c r="H77" t="s">
        <v>25</v>
      </c>
      <c r="I77" t="s">
        <v>1064</v>
      </c>
      <c r="J77" s="43">
        <v>34369</v>
      </c>
      <c r="K77">
        <v>32</v>
      </c>
      <c r="L77" t="s">
        <v>48</v>
      </c>
    </row>
    <row r="78" spans="1:12" x14ac:dyDescent="0.3">
      <c r="A78">
        <v>1617142</v>
      </c>
      <c r="B78" t="s">
        <v>44</v>
      </c>
      <c r="C78" t="s">
        <v>185</v>
      </c>
      <c r="D78" t="s">
        <v>1060</v>
      </c>
      <c r="E78" t="s">
        <v>1061</v>
      </c>
      <c r="F78" t="s">
        <v>1062</v>
      </c>
      <c r="G78" t="s">
        <v>1063</v>
      </c>
      <c r="H78" t="s">
        <v>25</v>
      </c>
      <c r="I78" t="s">
        <v>1064</v>
      </c>
      <c r="J78" s="43">
        <v>32339</v>
      </c>
      <c r="K78">
        <v>37</v>
      </c>
      <c r="L78" t="s">
        <v>48</v>
      </c>
    </row>
    <row r="79" spans="1:12" x14ac:dyDescent="0.3">
      <c r="A79">
        <v>1820462</v>
      </c>
      <c r="B79" t="s">
        <v>45</v>
      </c>
      <c r="C79" t="s">
        <v>983</v>
      </c>
      <c r="D79" t="s">
        <v>1060</v>
      </c>
      <c r="E79" t="s">
        <v>1061</v>
      </c>
      <c r="F79" t="s">
        <v>1062</v>
      </c>
      <c r="G79" t="s">
        <v>1072</v>
      </c>
      <c r="H79" t="s">
        <v>25</v>
      </c>
      <c r="I79" t="s">
        <v>1064</v>
      </c>
      <c r="J79" s="43">
        <v>16171</v>
      </c>
      <c r="K79">
        <v>81</v>
      </c>
      <c r="L79" t="s">
        <v>49</v>
      </c>
    </row>
    <row r="80" spans="1:12" x14ac:dyDescent="0.3">
      <c r="A80">
        <v>1412924</v>
      </c>
      <c r="B80" t="s">
        <v>45</v>
      </c>
      <c r="C80" t="s">
        <v>633</v>
      </c>
      <c r="D80" t="s">
        <v>1060</v>
      </c>
      <c r="E80" t="s">
        <v>1061</v>
      </c>
      <c r="F80" t="s">
        <v>1062</v>
      </c>
      <c r="G80" t="s">
        <v>1063</v>
      </c>
      <c r="H80" t="s">
        <v>25</v>
      </c>
      <c r="I80" t="s">
        <v>1064</v>
      </c>
      <c r="J80" s="43">
        <v>25092</v>
      </c>
      <c r="K80">
        <v>57</v>
      </c>
      <c r="L80" t="s">
        <v>49</v>
      </c>
    </row>
    <row r="81" spans="1:12" x14ac:dyDescent="0.3">
      <c r="A81">
        <v>1870661</v>
      </c>
      <c r="B81" t="s">
        <v>45</v>
      </c>
      <c r="C81" t="s">
        <v>863</v>
      </c>
      <c r="D81" t="s">
        <v>1060</v>
      </c>
      <c r="E81" t="s">
        <v>1061</v>
      </c>
      <c r="F81" t="s">
        <v>1062</v>
      </c>
      <c r="G81" t="s">
        <v>1065</v>
      </c>
      <c r="H81" t="s">
        <v>25</v>
      </c>
      <c r="I81" t="s">
        <v>1064</v>
      </c>
      <c r="J81" s="43">
        <v>13580</v>
      </c>
      <c r="K81">
        <v>88</v>
      </c>
      <c r="L81" t="s">
        <v>49</v>
      </c>
    </row>
    <row r="82" spans="1:12" x14ac:dyDescent="0.3">
      <c r="A82">
        <v>2014930</v>
      </c>
      <c r="B82" t="s">
        <v>45</v>
      </c>
      <c r="C82" t="s">
        <v>880</v>
      </c>
      <c r="D82" t="s">
        <v>1060</v>
      </c>
      <c r="E82" t="s">
        <v>1061</v>
      </c>
      <c r="F82" t="s">
        <v>1062</v>
      </c>
      <c r="G82" t="s">
        <v>1063</v>
      </c>
      <c r="H82" t="s">
        <v>25</v>
      </c>
      <c r="I82" t="s">
        <v>1064</v>
      </c>
      <c r="J82" s="43">
        <v>27553</v>
      </c>
      <c r="K82">
        <v>50</v>
      </c>
      <c r="L82" t="s">
        <v>48</v>
      </c>
    </row>
    <row r="83" spans="1:12" x14ac:dyDescent="0.3">
      <c r="A83">
        <v>1642882</v>
      </c>
      <c r="B83" t="s">
        <v>44</v>
      </c>
      <c r="C83" t="s">
        <v>329</v>
      </c>
      <c r="D83" t="s">
        <v>1060</v>
      </c>
      <c r="E83" t="s">
        <v>1061</v>
      </c>
      <c r="F83" t="s">
        <v>1062</v>
      </c>
      <c r="G83" t="s">
        <v>1063</v>
      </c>
      <c r="H83" t="s">
        <v>25</v>
      </c>
      <c r="I83" t="s">
        <v>1064</v>
      </c>
      <c r="J83" s="43">
        <v>21801</v>
      </c>
      <c r="K83">
        <v>66</v>
      </c>
      <c r="L83" t="s">
        <v>49</v>
      </c>
    </row>
    <row r="84" spans="1:12" x14ac:dyDescent="0.3">
      <c r="A84">
        <v>1346408</v>
      </c>
      <c r="B84" t="s">
        <v>45</v>
      </c>
      <c r="C84" t="s">
        <v>737</v>
      </c>
      <c r="D84" t="s">
        <v>1060</v>
      </c>
      <c r="E84" t="s">
        <v>1061</v>
      </c>
      <c r="F84" t="s">
        <v>1062</v>
      </c>
      <c r="G84" t="s">
        <v>1076</v>
      </c>
      <c r="H84" t="s">
        <v>25</v>
      </c>
      <c r="I84" t="s">
        <v>1064</v>
      </c>
      <c r="J84" s="43">
        <v>12900</v>
      </c>
      <c r="K84">
        <v>90</v>
      </c>
      <c r="L84" t="s">
        <v>49</v>
      </c>
    </row>
    <row r="85" spans="1:12" x14ac:dyDescent="0.3">
      <c r="A85">
        <v>1429691</v>
      </c>
      <c r="B85" t="s">
        <v>45</v>
      </c>
      <c r="C85" t="s">
        <v>669</v>
      </c>
      <c r="D85" t="s">
        <v>1060</v>
      </c>
      <c r="E85" t="s">
        <v>1061</v>
      </c>
      <c r="F85" t="s">
        <v>1062</v>
      </c>
      <c r="G85" t="s">
        <v>1071</v>
      </c>
      <c r="H85" t="s">
        <v>25</v>
      </c>
      <c r="I85" t="s">
        <v>1064</v>
      </c>
      <c r="J85" s="43">
        <v>32910</v>
      </c>
      <c r="K85">
        <v>36</v>
      </c>
      <c r="L85" t="s">
        <v>48</v>
      </c>
    </row>
    <row r="86" spans="1:12" x14ac:dyDescent="0.3">
      <c r="A86">
        <v>1410879</v>
      </c>
      <c r="B86" t="s">
        <v>44</v>
      </c>
      <c r="C86" t="s">
        <v>386</v>
      </c>
      <c r="D86" t="s">
        <v>1060</v>
      </c>
      <c r="E86" t="s">
        <v>1061</v>
      </c>
      <c r="F86" t="s">
        <v>1062</v>
      </c>
      <c r="G86" t="s">
        <v>1070</v>
      </c>
      <c r="H86" t="s">
        <v>25</v>
      </c>
      <c r="I86" t="s">
        <v>1064</v>
      </c>
      <c r="J86" s="43">
        <v>27223</v>
      </c>
      <c r="K86">
        <v>51</v>
      </c>
      <c r="L86" t="s">
        <v>49</v>
      </c>
    </row>
    <row r="87" spans="1:12" x14ac:dyDescent="0.3">
      <c r="A87">
        <v>2009540</v>
      </c>
      <c r="B87" t="s">
        <v>44</v>
      </c>
      <c r="C87" t="s">
        <v>228</v>
      </c>
      <c r="D87" t="s">
        <v>1060</v>
      </c>
      <c r="E87" t="s">
        <v>1061</v>
      </c>
      <c r="F87" t="s">
        <v>1062</v>
      </c>
      <c r="G87" t="s">
        <v>1063</v>
      </c>
      <c r="H87" t="s">
        <v>25</v>
      </c>
      <c r="I87" t="s">
        <v>1064</v>
      </c>
      <c r="J87" s="43">
        <v>21893</v>
      </c>
      <c r="K87">
        <v>66</v>
      </c>
      <c r="L87" t="s">
        <v>49</v>
      </c>
    </row>
    <row r="88" spans="1:12" x14ac:dyDescent="0.3">
      <c r="A88">
        <v>1837766</v>
      </c>
      <c r="B88" t="s">
        <v>44</v>
      </c>
      <c r="C88" t="s">
        <v>455</v>
      </c>
      <c r="D88" t="s">
        <v>1060</v>
      </c>
      <c r="E88" t="s">
        <v>1061</v>
      </c>
      <c r="F88" t="s">
        <v>1062</v>
      </c>
      <c r="G88" t="s">
        <v>1065</v>
      </c>
      <c r="H88" t="s">
        <v>25</v>
      </c>
      <c r="I88" t="s">
        <v>1064</v>
      </c>
      <c r="J88" s="43">
        <v>35229</v>
      </c>
      <c r="K88">
        <v>29</v>
      </c>
      <c r="L88" t="s">
        <v>47</v>
      </c>
    </row>
    <row r="89" spans="1:12" x14ac:dyDescent="0.3">
      <c r="A89">
        <v>1738345</v>
      </c>
      <c r="B89" t="s">
        <v>45</v>
      </c>
      <c r="C89" t="s">
        <v>872</v>
      </c>
      <c r="D89" t="s">
        <v>1060</v>
      </c>
      <c r="E89" t="s">
        <v>1061</v>
      </c>
      <c r="F89" t="s">
        <v>1062</v>
      </c>
      <c r="G89" t="s">
        <v>1063</v>
      </c>
      <c r="H89" t="s">
        <v>25</v>
      </c>
      <c r="I89" t="s">
        <v>1064</v>
      </c>
      <c r="J89" s="43">
        <v>24536</v>
      </c>
      <c r="K89">
        <v>58</v>
      </c>
      <c r="L89" t="s">
        <v>49</v>
      </c>
    </row>
    <row r="90" spans="1:12" x14ac:dyDescent="0.3">
      <c r="A90">
        <v>1525634</v>
      </c>
      <c r="B90" t="s">
        <v>44</v>
      </c>
      <c r="C90" t="s">
        <v>278</v>
      </c>
      <c r="D90" t="s">
        <v>1060</v>
      </c>
      <c r="E90" t="s">
        <v>1061</v>
      </c>
      <c r="F90" t="s">
        <v>1062</v>
      </c>
      <c r="G90" t="s">
        <v>1063</v>
      </c>
      <c r="H90" t="s">
        <v>25</v>
      </c>
      <c r="I90" t="s">
        <v>1064</v>
      </c>
      <c r="J90" s="43">
        <v>22975</v>
      </c>
      <c r="K90">
        <v>63</v>
      </c>
      <c r="L90" t="s">
        <v>49</v>
      </c>
    </row>
    <row r="91" spans="1:12" x14ac:dyDescent="0.3">
      <c r="A91">
        <v>1797885</v>
      </c>
      <c r="B91" t="s">
        <v>44</v>
      </c>
      <c r="C91" t="s">
        <v>187</v>
      </c>
      <c r="D91" t="s">
        <v>1060</v>
      </c>
      <c r="E91" t="s">
        <v>1061</v>
      </c>
      <c r="F91" t="s">
        <v>1062</v>
      </c>
      <c r="G91" t="s">
        <v>1063</v>
      </c>
      <c r="H91" t="s">
        <v>25</v>
      </c>
      <c r="I91" t="s">
        <v>1064</v>
      </c>
      <c r="J91" s="43">
        <v>25861</v>
      </c>
      <c r="K91">
        <v>55</v>
      </c>
      <c r="L91" t="s">
        <v>49</v>
      </c>
    </row>
    <row r="92" spans="1:12" x14ac:dyDescent="0.3">
      <c r="A92">
        <v>1864693</v>
      </c>
      <c r="B92" t="s">
        <v>44</v>
      </c>
      <c r="C92" t="s">
        <v>514</v>
      </c>
      <c r="D92" t="s">
        <v>1060</v>
      </c>
      <c r="E92" t="s">
        <v>1061</v>
      </c>
      <c r="F92" t="s">
        <v>1062</v>
      </c>
      <c r="G92" t="s">
        <v>1063</v>
      </c>
      <c r="H92" t="s">
        <v>25</v>
      </c>
      <c r="I92" t="s">
        <v>1064</v>
      </c>
      <c r="J92" s="43">
        <v>33432</v>
      </c>
      <c r="K92">
        <v>34</v>
      </c>
      <c r="L92" t="s">
        <v>48</v>
      </c>
    </row>
    <row r="93" spans="1:12" x14ac:dyDescent="0.3">
      <c r="A93">
        <v>1556707</v>
      </c>
      <c r="B93" t="s">
        <v>45</v>
      </c>
      <c r="C93" t="s">
        <v>930</v>
      </c>
      <c r="D93" t="s">
        <v>1060</v>
      </c>
      <c r="E93" t="s">
        <v>1061</v>
      </c>
      <c r="F93" t="s">
        <v>1062</v>
      </c>
      <c r="G93" t="s">
        <v>1063</v>
      </c>
      <c r="H93" t="s">
        <v>25</v>
      </c>
      <c r="I93" t="s">
        <v>1064</v>
      </c>
      <c r="J93" s="43">
        <v>16098</v>
      </c>
      <c r="K93">
        <v>82</v>
      </c>
      <c r="L93" t="s">
        <v>49</v>
      </c>
    </row>
    <row r="94" spans="1:12" x14ac:dyDescent="0.3">
      <c r="A94">
        <v>1460061</v>
      </c>
      <c r="B94" t="s">
        <v>45</v>
      </c>
      <c r="C94" t="s">
        <v>982</v>
      </c>
      <c r="D94" t="s">
        <v>1060</v>
      </c>
      <c r="E94" t="s">
        <v>1061</v>
      </c>
      <c r="F94" t="s">
        <v>1062</v>
      </c>
      <c r="G94" t="s">
        <v>1063</v>
      </c>
      <c r="H94" t="s">
        <v>25</v>
      </c>
      <c r="I94" t="s">
        <v>1064</v>
      </c>
      <c r="J94" s="43">
        <v>28002</v>
      </c>
      <c r="K94">
        <v>49</v>
      </c>
      <c r="L94" t="s">
        <v>48</v>
      </c>
    </row>
    <row r="95" spans="1:12" x14ac:dyDescent="0.3">
      <c r="A95">
        <v>1356695</v>
      </c>
      <c r="B95" t="s">
        <v>45</v>
      </c>
      <c r="C95" t="s">
        <v>705</v>
      </c>
      <c r="D95" t="s">
        <v>1060</v>
      </c>
      <c r="E95" t="s">
        <v>1061</v>
      </c>
      <c r="F95" t="s">
        <v>1062</v>
      </c>
      <c r="G95" t="s">
        <v>1063</v>
      </c>
      <c r="H95" t="s">
        <v>25</v>
      </c>
      <c r="I95" t="s">
        <v>1064</v>
      </c>
      <c r="J95" s="43">
        <v>36815</v>
      </c>
      <c r="K95">
        <v>25</v>
      </c>
      <c r="L95" t="s">
        <v>47</v>
      </c>
    </row>
    <row r="96" spans="1:12" x14ac:dyDescent="0.3">
      <c r="A96">
        <v>1242927</v>
      </c>
      <c r="B96" t="s">
        <v>45</v>
      </c>
      <c r="C96" t="s">
        <v>758</v>
      </c>
      <c r="D96" t="s">
        <v>1060</v>
      </c>
      <c r="E96" t="s">
        <v>1061</v>
      </c>
      <c r="F96" t="s">
        <v>1062</v>
      </c>
      <c r="G96" t="s">
        <v>1069</v>
      </c>
      <c r="H96" t="s">
        <v>25</v>
      </c>
      <c r="I96" t="s">
        <v>1064</v>
      </c>
      <c r="J96" s="43">
        <v>30002</v>
      </c>
      <c r="K96">
        <v>44</v>
      </c>
      <c r="L96" t="s">
        <v>48</v>
      </c>
    </row>
    <row r="97" spans="1:12" x14ac:dyDescent="0.3">
      <c r="A97">
        <v>2099252</v>
      </c>
      <c r="B97" t="s">
        <v>44</v>
      </c>
      <c r="C97" t="s">
        <v>75</v>
      </c>
      <c r="D97" t="s">
        <v>1060</v>
      </c>
      <c r="E97" t="s">
        <v>1061</v>
      </c>
      <c r="F97" t="s">
        <v>1062</v>
      </c>
      <c r="G97" t="s">
        <v>1065</v>
      </c>
      <c r="H97" t="s">
        <v>25</v>
      </c>
      <c r="I97" t="s">
        <v>1064</v>
      </c>
      <c r="J97" s="43">
        <v>36918</v>
      </c>
      <c r="K97">
        <v>25</v>
      </c>
      <c r="L97" t="s">
        <v>47</v>
      </c>
    </row>
    <row r="98" spans="1:12" x14ac:dyDescent="0.3">
      <c r="A98">
        <v>1269051</v>
      </c>
      <c r="B98" t="s">
        <v>45</v>
      </c>
      <c r="C98" t="s">
        <v>688</v>
      </c>
      <c r="D98" t="s">
        <v>1077</v>
      </c>
      <c r="E98" t="s">
        <v>1061</v>
      </c>
      <c r="F98" t="s">
        <v>1062</v>
      </c>
      <c r="G98" t="s">
        <v>1078</v>
      </c>
      <c r="H98" t="s">
        <v>25</v>
      </c>
      <c r="I98" t="s">
        <v>1064</v>
      </c>
      <c r="J98" s="43">
        <v>35023</v>
      </c>
      <c r="K98">
        <v>30</v>
      </c>
      <c r="L98" t="s">
        <v>47</v>
      </c>
    </row>
    <row r="99" spans="1:12" x14ac:dyDescent="0.3">
      <c r="A99">
        <v>1670789</v>
      </c>
      <c r="B99" t="s">
        <v>45</v>
      </c>
      <c r="C99" t="s">
        <v>647</v>
      </c>
      <c r="D99" t="s">
        <v>1079</v>
      </c>
      <c r="E99" t="s">
        <v>1061</v>
      </c>
      <c r="F99" t="s">
        <v>1062</v>
      </c>
      <c r="G99" t="s">
        <v>1080</v>
      </c>
      <c r="H99" t="s">
        <v>25</v>
      </c>
      <c r="I99" t="s">
        <v>1064</v>
      </c>
      <c r="J99" s="43">
        <v>22260</v>
      </c>
      <c r="K99">
        <v>65</v>
      </c>
      <c r="L99" t="s">
        <v>49</v>
      </c>
    </row>
    <row r="100" spans="1:12" x14ac:dyDescent="0.3">
      <c r="A100">
        <v>1367439</v>
      </c>
      <c r="B100" t="s">
        <v>44</v>
      </c>
      <c r="C100" t="s">
        <v>519</v>
      </c>
      <c r="D100" t="s">
        <v>1081</v>
      </c>
      <c r="E100" t="s">
        <v>1061</v>
      </c>
      <c r="F100" t="s">
        <v>1062</v>
      </c>
      <c r="G100" t="s">
        <v>1082</v>
      </c>
      <c r="H100" t="s">
        <v>25</v>
      </c>
      <c r="I100" t="s">
        <v>1064</v>
      </c>
      <c r="J100" s="43">
        <v>36307</v>
      </c>
      <c r="K100">
        <v>26</v>
      </c>
      <c r="L100" t="s">
        <v>47</v>
      </c>
    </row>
    <row r="101" spans="1:12" x14ac:dyDescent="0.3">
      <c r="A101">
        <v>1614172</v>
      </c>
      <c r="B101" t="s">
        <v>44</v>
      </c>
      <c r="C101" t="s">
        <v>369</v>
      </c>
      <c r="D101" t="s">
        <v>1083</v>
      </c>
      <c r="E101" t="s">
        <v>1061</v>
      </c>
      <c r="F101" t="s">
        <v>1062</v>
      </c>
      <c r="G101" t="s">
        <v>1084</v>
      </c>
      <c r="H101" t="s">
        <v>25</v>
      </c>
      <c r="I101" t="s">
        <v>1064</v>
      </c>
      <c r="J101" s="43">
        <v>26053</v>
      </c>
      <c r="K101">
        <v>54</v>
      </c>
      <c r="L101" t="s">
        <v>49</v>
      </c>
    </row>
    <row r="102" spans="1:12" x14ac:dyDescent="0.3">
      <c r="A102">
        <v>1364334</v>
      </c>
      <c r="B102" t="s">
        <v>45</v>
      </c>
      <c r="C102" t="s">
        <v>1006</v>
      </c>
      <c r="D102" t="s">
        <v>1085</v>
      </c>
      <c r="E102" t="s">
        <v>1061</v>
      </c>
      <c r="F102" t="s">
        <v>1062</v>
      </c>
      <c r="G102" t="s">
        <v>1086</v>
      </c>
      <c r="H102" t="s">
        <v>25</v>
      </c>
      <c r="I102" t="s">
        <v>1064</v>
      </c>
      <c r="J102" s="43">
        <v>32666</v>
      </c>
      <c r="K102">
        <v>36</v>
      </c>
      <c r="L102" t="s">
        <v>48</v>
      </c>
    </row>
    <row r="103" spans="1:12" x14ac:dyDescent="0.3">
      <c r="A103">
        <v>1616350</v>
      </c>
      <c r="B103" t="s">
        <v>45</v>
      </c>
      <c r="C103" t="s">
        <v>566</v>
      </c>
      <c r="D103" t="s">
        <v>1087</v>
      </c>
      <c r="E103" t="s">
        <v>1061</v>
      </c>
      <c r="F103" t="s">
        <v>1062</v>
      </c>
      <c r="G103" t="s">
        <v>1088</v>
      </c>
      <c r="H103" t="s">
        <v>25</v>
      </c>
      <c r="I103" t="s">
        <v>1064</v>
      </c>
      <c r="J103" s="43">
        <v>12821</v>
      </c>
      <c r="K103">
        <v>91</v>
      </c>
      <c r="L103" t="s">
        <v>49</v>
      </c>
    </row>
    <row r="104" spans="1:12" x14ac:dyDescent="0.3">
      <c r="A104">
        <v>1201225</v>
      </c>
      <c r="B104" t="s">
        <v>45</v>
      </c>
      <c r="C104" t="s">
        <v>776</v>
      </c>
      <c r="D104" t="s">
        <v>1089</v>
      </c>
      <c r="E104" t="s">
        <v>1061</v>
      </c>
      <c r="F104" t="s">
        <v>1062</v>
      </c>
      <c r="G104" t="s">
        <v>1090</v>
      </c>
      <c r="H104" t="s">
        <v>25</v>
      </c>
      <c r="I104" t="s">
        <v>1064</v>
      </c>
      <c r="J104" s="43">
        <v>35101</v>
      </c>
      <c r="K104">
        <v>30</v>
      </c>
      <c r="L104" t="s">
        <v>47</v>
      </c>
    </row>
    <row r="105" spans="1:12" x14ac:dyDescent="0.3">
      <c r="A105">
        <v>1724829</v>
      </c>
      <c r="B105" t="s">
        <v>44</v>
      </c>
      <c r="C105" t="s">
        <v>357</v>
      </c>
      <c r="D105" t="s">
        <v>1091</v>
      </c>
      <c r="E105" t="s">
        <v>1061</v>
      </c>
      <c r="F105" t="s">
        <v>1062</v>
      </c>
      <c r="G105" t="s">
        <v>1092</v>
      </c>
      <c r="H105" t="s">
        <v>25</v>
      </c>
      <c r="I105" t="s">
        <v>1064</v>
      </c>
      <c r="J105" s="43">
        <v>13714</v>
      </c>
      <c r="K105">
        <v>88</v>
      </c>
      <c r="L105" t="s">
        <v>49</v>
      </c>
    </row>
    <row r="106" spans="1:12" x14ac:dyDescent="0.3">
      <c r="A106">
        <v>1866421</v>
      </c>
      <c r="B106" t="s">
        <v>44</v>
      </c>
      <c r="C106" t="s">
        <v>416</v>
      </c>
      <c r="D106" t="s">
        <v>1093</v>
      </c>
      <c r="E106" t="s">
        <v>1061</v>
      </c>
      <c r="F106" t="s">
        <v>1062</v>
      </c>
      <c r="G106" t="s">
        <v>1094</v>
      </c>
      <c r="H106" t="s">
        <v>25</v>
      </c>
      <c r="I106" t="s">
        <v>1064</v>
      </c>
      <c r="J106" s="43">
        <v>21207</v>
      </c>
      <c r="K106">
        <v>68</v>
      </c>
      <c r="L106" t="s">
        <v>49</v>
      </c>
    </row>
    <row r="107" spans="1:12" x14ac:dyDescent="0.3">
      <c r="A107">
        <v>1355155</v>
      </c>
      <c r="B107" t="s">
        <v>44</v>
      </c>
      <c r="C107" t="s">
        <v>193</v>
      </c>
      <c r="D107" t="s">
        <v>1085</v>
      </c>
      <c r="E107" t="s">
        <v>1061</v>
      </c>
      <c r="F107" t="s">
        <v>1062</v>
      </c>
      <c r="G107" t="s">
        <v>1095</v>
      </c>
      <c r="H107" t="s">
        <v>25</v>
      </c>
      <c r="I107" t="s">
        <v>1064</v>
      </c>
      <c r="J107" s="43">
        <v>18144</v>
      </c>
      <c r="K107">
        <v>76</v>
      </c>
      <c r="L107" t="s">
        <v>49</v>
      </c>
    </row>
    <row r="108" spans="1:12" x14ac:dyDescent="0.3">
      <c r="A108">
        <v>1883755</v>
      </c>
      <c r="B108" t="s">
        <v>44</v>
      </c>
      <c r="C108" t="s">
        <v>423</v>
      </c>
      <c r="D108" t="s">
        <v>1096</v>
      </c>
      <c r="E108" t="s">
        <v>1061</v>
      </c>
      <c r="F108" t="s">
        <v>1062</v>
      </c>
      <c r="G108" t="s">
        <v>1097</v>
      </c>
      <c r="H108" t="s">
        <v>25</v>
      </c>
      <c r="I108" t="s">
        <v>1064</v>
      </c>
      <c r="J108" s="43">
        <v>24867</v>
      </c>
      <c r="K108">
        <v>58</v>
      </c>
      <c r="L108" t="s">
        <v>49</v>
      </c>
    </row>
    <row r="109" spans="1:12" x14ac:dyDescent="0.3">
      <c r="A109">
        <v>1258466</v>
      </c>
      <c r="B109" t="s">
        <v>44</v>
      </c>
      <c r="C109" t="s">
        <v>256</v>
      </c>
      <c r="D109" t="s">
        <v>1098</v>
      </c>
      <c r="E109" t="s">
        <v>1061</v>
      </c>
      <c r="F109" t="s">
        <v>1062</v>
      </c>
      <c r="G109" t="s">
        <v>1099</v>
      </c>
      <c r="H109" t="s">
        <v>25</v>
      </c>
      <c r="I109" t="s">
        <v>1064</v>
      </c>
      <c r="J109" s="43">
        <v>33204</v>
      </c>
      <c r="K109">
        <v>35</v>
      </c>
      <c r="L109" t="s">
        <v>48</v>
      </c>
    </row>
    <row r="110" spans="1:12" x14ac:dyDescent="0.3">
      <c r="A110">
        <v>1297155</v>
      </c>
      <c r="B110" t="s">
        <v>44</v>
      </c>
      <c r="C110" t="s">
        <v>352</v>
      </c>
      <c r="D110" t="s">
        <v>1100</v>
      </c>
      <c r="E110" t="s">
        <v>1061</v>
      </c>
      <c r="F110" t="s">
        <v>1062</v>
      </c>
      <c r="G110" t="s">
        <v>1101</v>
      </c>
      <c r="H110" t="s">
        <v>25</v>
      </c>
      <c r="I110" t="s">
        <v>1064</v>
      </c>
      <c r="J110" s="43">
        <v>35292</v>
      </c>
      <c r="K110">
        <v>29</v>
      </c>
      <c r="L110" t="s">
        <v>47</v>
      </c>
    </row>
    <row r="111" spans="1:12" x14ac:dyDescent="0.3">
      <c r="A111">
        <v>1856221</v>
      </c>
      <c r="B111" t="s">
        <v>44</v>
      </c>
      <c r="C111" t="s">
        <v>511</v>
      </c>
      <c r="D111" t="s">
        <v>1102</v>
      </c>
      <c r="E111" t="s">
        <v>1061</v>
      </c>
      <c r="F111" t="s">
        <v>1062</v>
      </c>
      <c r="G111" t="s">
        <v>1103</v>
      </c>
      <c r="H111" t="s">
        <v>25</v>
      </c>
      <c r="I111" t="s">
        <v>1064</v>
      </c>
      <c r="J111" s="43">
        <v>17292</v>
      </c>
      <c r="K111">
        <v>78</v>
      </c>
      <c r="L111" t="s">
        <v>49</v>
      </c>
    </row>
    <row r="112" spans="1:12" x14ac:dyDescent="0.3">
      <c r="A112">
        <v>1451919</v>
      </c>
      <c r="B112" t="s">
        <v>44</v>
      </c>
      <c r="C112" t="s">
        <v>132</v>
      </c>
      <c r="D112" t="s">
        <v>1104</v>
      </c>
      <c r="E112" t="s">
        <v>1061</v>
      </c>
      <c r="F112" t="s">
        <v>1062</v>
      </c>
      <c r="G112" t="s">
        <v>1105</v>
      </c>
      <c r="H112" t="s">
        <v>25</v>
      </c>
      <c r="I112" t="s">
        <v>1064</v>
      </c>
      <c r="J112" s="43">
        <v>33838</v>
      </c>
      <c r="K112">
        <v>33</v>
      </c>
      <c r="L112" t="s">
        <v>48</v>
      </c>
    </row>
    <row r="113" spans="1:12" x14ac:dyDescent="0.3">
      <c r="A113">
        <v>1428180</v>
      </c>
      <c r="B113" t="s">
        <v>45</v>
      </c>
      <c r="C113" t="s">
        <v>785</v>
      </c>
      <c r="D113" t="s">
        <v>1106</v>
      </c>
      <c r="E113" t="s">
        <v>1061</v>
      </c>
      <c r="F113" t="s">
        <v>1062</v>
      </c>
      <c r="G113" t="s">
        <v>1107</v>
      </c>
      <c r="H113" t="s">
        <v>25</v>
      </c>
      <c r="I113" t="s">
        <v>1064</v>
      </c>
      <c r="J113" s="43">
        <v>30460</v>
      </c>
      <c r="K113">
        <v>42</v>
      </c>
      <c r="L113" t="s">
        <v>48</v>
      </c>
    </row>
    <row r="114" spans="1:12" x14ac:dyDescent="0.3">
      <c r="A114">
        <v>1868588</v>
      </c>
      <c r="B114" t="s">
        <v>45</v>
      </c>
      <c r="C114" t="s">
        <v>978</v>
      </c>
      <c r="D114" t="s">
        <v>1108</v>
      </c>
      <c r="E114" t="s">
        <v>1061</v>
      </c>
      <c r="F114" t="s">
        <v>1062</v>
      </c>
      <c r="G114" t="s">
        <v>1109</v>
      </c>
      <c r="H114" t="s">
        <v>25</v>
      </c>
      <c r="I114" t="s">
        <v>1064</v>
      </c>
      <c r="J114" s="43">
        <v>23116</v>
      </c>
      <c r="K114">
        <v>62</v>
      </c>
      <c r="L114" t="s">
        <v>49</v>
      </c>
    </row>
    <row r="115" spans="1:12" x14ac:dyDescent="0.3">
      <c r="A115">
        <v>1202046</v>
      </c>
      <c r="B115" t="s">
        <v>45</v>
      </c>
      <c r="C115" t="s">
        <v>975</v>
      </c>
      <c r="D115" t="s">
        <v>1110</v>
      </c>
      <c r="E115" t="s">
        <v>1061</v>
      </c>
      <c r="F115" t="s">
        <v>1062</v>
      </c>
      <c r="G115" t="s">
        <v>1111</v>
      </c>
      <c r="H115" t="s">
        <v>25</v>
      </c>
      <c r="I115" t="s">
        <v>1064</v>
      </c>
      <c r="J115" s="43">
        <v>34316</v>
      </c>
      <c r="K115">
        <v>32</v>
      </c>
      <c r="L115" t="s">
        <v>48</v>
      </c>
    </row>
    <row r="116" spans="1:12" x14ac:dyDescent="0.3">
      <c r="A116">
        <v>1558588</v>
      </c>
      <c r="B116" t="s">
        <v>44</v>
      </c>
      <c r="C116" t="s">
        <v>282</v>
      </c>
      <c r="D116" t="s">
        <v>1098</v>
      </c>
      <c r="E116" t="s">
        <v>1061</v>
      </c>
      <c r="F116" t="s">
        <v>1062</v>
      </c>
      <c r="G116" t="s">
        <v>1112</v>
      </c>
      <c r="H116" t="s">
        <v>25</v>
      </c>
      <c r="I116" t="s">
        <v>1064</v>
      </c>
      <c r="J116" s="43">
        <v>35966</v>
      </c>
      <c r="K116">
        <v>27</v>
      </c>
      <c r="L116" t="s">
        <v>47</v>
      </c>
    </row>
    <row r="117" spans="1:12" x14ac:dyDescent="0.3">
      <c r="A117">
        <v>1388042</v>
      </c>
      <c r="B117" t="s">
        <v>45</v>
      </c>
      <c r="C117" t="s">
        <v>815</v>
      </c>
      <c r="D117" t="s">
        <v>1085</v>
      </c>
      <c r="E117" t="s">
        <v>1061</v>
      </c>
      <c r="F117" t="s">
        <v>1062</v>
      </c>
      <c r="G117" t="s">
        <v>1113</v>
      </c>
      <c r="H117" t="s">
        <v>25</v>
      </c>
      <c r="I117" t="s">
        <v>1064</v>
      </c>
      <c r="J117" s="43">
        <v>15799</v>
      </c>
      <c r="K117">
        <v>82</v>
      </c>
      <c r="L117" t="s">
        <v>49</v>
      </c>
    </row>
    <row r="118" spans="1:12" x14ac:dyDescent="0.3">
      <c r="A118">
        <v>1373708</v>
      </c>
      <c r="B118" t="s">
        <v>44</v>
      </c>
      <c r="C118" t="s">
        <v>73</v>
      </c>
      <c r="D118" t="s">
        <v>1079</v>
      </c>
      <c r="E118" t="s">
        <v>1061</v>
      </c>
      <c r="F118" t="s">
        <v>1062</v>
      </c>
      <c r="G118" t="s">
        <v>1080</v>
      </c>
      <c r="H118" t="s">
        <v>25</v>
      </c>
      <c r="I118" t="s">
        <v>1064</v>
      </c>
      <c r="J118" s="43">
        <v>15745</v>
      </c>
      <c r="K118">
        <v>83</v>
      </c>
      <c r="L118" t="s">
        <v>49</v>
      </c>
    </row>
    <row r="119" spans="1:12" x14ac:dyDescent="0.3">
      <c r="A119">
        <v>1544497</v>
      </c>
      <c r="B119" t="s">
        <v>45</v>
      </c>
      <c r="C119" t="s">
        <v>938</v>
      </c>
      <c r="D119" t="s">
        <v>1114</v>
      </c>
      <c r="E119" t="s">
        <v>1061</v>
      </c>
      <c r="F119" t="s">
        <v>1062</v>
      </c>
      <c r="G119" t="s">
        <v>1115</v>
      </c>
      <c r="H119" t="s">
        <v>25</v>
      </c>
      <c r="I119" t="s">
        <v>1064</v>
      </c>
      <c r="J119" s="43">
        <v>23700</v>
      </c>
      <c r="K119">
        <v>61</v>
      </c>
      <c r="L119" t="s">
        <v>49</v>
      </c>
    </row>
    <row r="120" spans="1:12" x14ac:dyDescent="0.3">
      <c r="A120">
        <v>1891647</v>
      </c>
      <c r="B120" t="s">
        <v>44</v>
      </c>
      <c r="C120" t="s">
        <v>378</v>
      </c>
      <c r="D120" t="s">
        <v>1116</v>
      </c>
      <c r="E120" t="s">
        <v>1061</v>
      </c>
      <c r="F120" t="s">
        <v>1062</v>
      </c>
      <c r="G120" t="s">
        <v>1117</v>
      </c>
      <c r="H120" t="s">
        <v>25</v>
      </c>
      <c r="I120" t="s">
        <v>1064</v>
      </c>
      <c r="J120" s="43">
        <v>18070</v>
      </c>
      <c r="K120">
        <v>76</v>
      </c>
      <c r="L120" t="s">
        <v>49</v>
      </c>
    </row>
    <row r="121" spans="1:12" x14ac:dyDescent="0.3">
      <c r="A121">
        <v>1702221</v>
      </c>
      <c r="B121" t="s">
        <v>45</v>
      </c>
      <c r="C121" t="s">
        <v>860</v>
      </c>
      <c r="D121" t="s">
        <v>1118</v>
      </c>
      <c r="E121" t="s">
        <v>1061</v>
      </c>
      <c r="F121" t="s">
        <v>1062</v>
      </c>
      <c r="G121" t="s">
        <v>1119</v>
      </c>
      <c r="H121" t="s">
        <v>25</v>
      </c>
      <c r="I121" t="s">
        <v>1064</v>
      </c>
      <c r="J121" s="43">
        <v>13313</v>
      </c>
      <c r="K121">
        <v>89</v>
      </c>
      <c r="L121" t="s">
        <v>49</v>
      </c>
    </row>
    <row r="122" spans="1:12" x14ac:dyDescent="0.3">
      <c r="A122">
        <v>1380361</v>
      </c>
      <c r="B122" t="s">
        <v>45</v>
      </c>
      <c r="C122" t="s">
        <v>607</v>
      </c>
      <c r="D122" t="s">
        <v>1120</v>
      </c>
      <c r="E122" t="s">
        <v>1061</v>
      </c>
      <c r="F122" t="s">
        <v>1062</v>
      </c>
      <c r="G122" t="s">
        <v>1121</v>
      </c>
      <c r="H122" t="s">
        <v>25</v>
      </c>
      <c r="I122" t="s">
        <v>1064</v>
      </c>
      <c r="J122" s="43">
        <v>36278</v>
      </c>
      <c r="K122">
        <v>26</v>
      </c>
      <c r="L122" t="s">
        <v>47</v>
      </c>
    </row>
    <row r="123" spans="1:12" x14ac:dyDescent="0.3">
      <c r="A123">
        <v>1524676</v>
      </c>
      <c r="B123" t="s">
        <v>44</v>
      </c>
      <c r="C123" t="s">
        <v>146</v>
      </c>
      <c r="D123" t="s">
        <v>1122</v>
      </c>
      <c r="E123" t="s">
        <v>1061</v>
      </c>
      <c r="F123" t="s">
        <v>1062</v>
      </c>
      <c r="G123" t="s">
        <v>1123</v>
      </c>
      <c r="H123" t="s">
        <v>25</v>
      </c>
      <c r="I123" t="s">
        <v>1064</v>
      </c>
      <c r="J123" s="43">
        <v>24333</v>
      </c>
      <c r="K123">
        <v>59</v>
      </c>
      <c r="L123" t="s">
        <v>49</v>
      </c>
    </row>
    <row r="124" spans="1:12" x14ac:dyDescent="0.3">
      <c r="A124">
        <v>1341101</v>
      </c>
      <c r="B124" t="s">
        <v>44</v>
      </c>
      <c r="C124" t="s">
        <v>520</v>
      </c>
      <c r="D124" t="s">
        <v>1083</v>
      </c>
      <c r="E124" t="s">
        <v>1061</v>
      </c>
      <c r="F124" t="s">
        <v>1062</v>
      </c>
      <c r="G124" t="s">
        <v>1084</v>
      </c>
      <c r="H124" t="s">
        <v>25</v>
      </c>
      <c r="I124" t="s">
        <v>1064</v>
      </c>
      <c r="J124" s="43">
        <v>16702</v>
      </c>
      <c r="K124">
        <v>80</v>
      </c>
      <c r="L124" t="s">
        <v>49</v>
      </c>
    </row>
    <row r="125" spans="1:12" x14ac:dyDescent="0.3">
      <c r="A125">
        <v>1790139</v>
      </c>
      <c r="B125" t="s">
        <v>44</v>
      </c>
      <c r="C125" t="s">
        <v>414</v>
      </c>
      <c r="D125" t="s">
        <v>1124</v>
      </c>
      <c r="E125" t="s">
        <v>1061</v>
      </c>
      <c r="F125" t="s">
        <v>1062</v>
      </c>
      <c r="G125" t="s">
        <v>1125</v>
      </c>
      <c r="H125" t="s">
        <v>25</v>
      </c>
      <c r="I125" t="s">
        <v>1064</v>
      </c>
      <c r="J125" s="43">
        <v>33167</v>
      </c>
      <c r="K125">
        <v>35</v>
      </c>
      <c r="L125" t="s">
        <v>48</v>
      </c>
    </row>
    <row r="126" spans="1:12" x14ac:dyDescent="0.3">
      <c r="A126">
        <v>1494306</v>
      </c>
      <c r="B126" t="s">
        <v>44</v>
      </c>
      <c r="C126" t="s">
        <v>529</v>
      </c>
      <c r="D126" t="s">
        <v>1126</v>
      </c>
      <c r="E126" t="s">
        <v>1061</v>
      </c>
      <c r="F126" t="s">
        <v>1062</v>
      </c>
      <c r="G126" t="s">
        <v>1127</v>
      </c>
      <c r="H126" t="s">
        <v>25</v>
      </c>
      <c r="I126" t="s">
        <v>1064</v>
      </c>
      <c r="J126" s="43">
        <v>22093</v>
      </c>
      <c r="K126">
        <v>65</v>
      </c>
      <c r="L126" t="s">
        <v>49</v>
      </c>
    </row>
    <row r="127" spans="1:12" x14ac:dyDescent="0.3">
      <c r="A127">
        <v>2057574</v>
      </c>
      <c r="B127" t="s">
        <v>45</v>
      </c>
      <c r="C127" t="s">
        <v>725</v>
      </c>
      <c r="D127" t="s">
        <v>1128</v>
      </c>
      <c r="E127" t="s">
        <v>1061</v>
      </c>
      <c r="F127" t="s">
        <v>1062</v>
      </c>
      <c r="G127" t="s">
        <v>1129</v>
      </c>
      <c r="H127" t="s">
        <v>25</v>
      </c>
      <c r="I127" t="s">
        <v>1064</v>
      </c>
      <c r="J127" s="43">
        <v>29995</v>
      </c>
      <c r="K127">
        <v>44</v>
      </c>
      <c r="L127" t="s">
        <v>48</v>
      </c>
    </row>
    <row r="128" spans="1:12" x14ac:dyDescent="0.3">
      <c r="A128">
        <v>1507926</v>
      </c>
      <c r="B128" t="s">
        <v>44</v>
      </c>
      <c r="C128" t="s">
        <v>55</v>
      </c>
      <c r="D128" t="s">
        <v>1118</v>
      </c>
      <c r="E128" t="s">
        <v>1061</v>
      </c>
      <c r="F128" t="s">
        <v>1062</v>
      </c>
      <c r="G128" t="s">
        <v>1130</v>
      </c>
      <c r="H128" t="s">
        <v>25</v>
      </c>
      <c r="I128" t="s">
        <v>1064</v>
      </c>
      <c r="J128" s="43">
        <v>22297</v>
      </c>
      <c r="K128">
        <v>65</v>
      </c>
      <c r="L128" t="s">
        <v>49</v>
      </c>
    </row>
    <row r="129" spans="1:12" x14ac:dyDescent="0.3">
      <c r="A129">
        <v>1771430</v>
      </c>
      <c r="B129" t="s">
        <v>45</v>
      </c>
      <c r="C129" t="s">
        <v>866</v>
      </c>
      <c r="D129" t="s">
        <v>1131</v>
      </c>
      <c r="E129" t="s">
        <v>1061</v>
      </c>
      <c r="F129" t="s">
        <v>1062</v>
      </c>
      <c r="G129" t="s">
        <v>1132</v>
      </c>
      <c r="H129" t="s">
        <v>25</v>
      </c>
      <c r="I129" t="s">
        <v>1064</v>
      </c>
      <c r="J129" s="43">
        <v>29075</v>
      </c>
      <c r="K129">
        <v>46</v>
      </c>
      <c r="L129" t="s">
        <v>48</v>
      </c>
    </row>
    <row r="130" spans="1:12" x14ac:dyDescent="0.3">
      <c r="A130">
        <v>1397271</v>
      </c>
      <c r="B130" t="s">
        <v>44</v>
      </c>
      <c r="C130" t="s">
        <v>545</v>
      </c>
      <c r="D130" t="s">
        <v>1133</v>
      </c>
      <c r="E130" t="s">
        <v>1061</v>
      </c>
      <c r="F130" t="s">
        <v>1062</v>
      </c>
      <c r="G130" t="s">
        <v>1134</v>
      </c>
      <c r="H130" t="s">
        <v>25</v>
      </c>
      <c r="I130" t="s">
        <v>1064</v>
      </c>
      <c r="J130" s="43">
        <v>27158</v>
      </c>
      <c r="K130">
        <v>51</v>
      </c>
      <c r="L130" t="s">
        <v>49</v>
      </c>
    </row>
    <row r="131" spans="1:12" x14ac:dyDescent="0.3">
      <c r="A131">
        <v>1591113</v>
      </c>
      <c r="B131" t="s">
        <v>44</v>
      </c>
      <c r="C131" t="s">
        <v>176</v>
      </c>
      <c r="D131" t="s">
        <v>1135</v>
      </c>
      <c r="E131" t="s">
        <v>1061</v>
      </c>
      <c r="F131" t="s">
        <v>1062</v>
      </c>
      <c r="G131" t="s">
        <v>1136</v>
      </c>
      <c r="H131" t="s">
        <v>25</v>
      </c>
      <c r="I131" t="s">
        <v>1064</v>
      </c>
      <c r="J131" s="43">
        <v>22706</v>
      </c>
      <c r="K131">
        <v>63</v>
      </c>
      <c r="L131" t="s">
        <v>49</v>
      </c>
    </row>
    <row r="132" spans="1:12" x14ac:dyDescent="0.3">
      <c r="A132">
        <v>1854760</v>
      </c>
      <c r="B132" t="s">
        <v>45</v>
      </c>
      <c r="C132" t="s">
        <v>749</v>
      </c>
      <c r="D132" t="s">
        <v>1085</v>
      </c>
      <c r="E132" t="s">
        <v>1061</v>
      </c>
      <c r="F132" t="s">
        <v>1062</v>
      </c>
      <c r="G132" t="s">
        <v>1095</v>
      </c>
      <c r="H132" t="s">
        <v>25</v>
      </c>
      <c r="I132" t="s">
        <v>1064</v>
      </c>
      <c r="J132" s="43">
        <v>34934</v>
      </c>
      <c r="K132">
        <v>30</v>
      </c>
      <c r="L132" t="s">
        <v>47</v>
      </c>
    </row>
    <row r="133" spans="1:12" x14ac:dyDescent="0.3">
      <c r="A133">
        <v>1911030</v>
      </c>
      <c r="B133" t="s">
        <v>44</v>
      </c>
      <c r="C133" t="s">
        <v>374</v>
      </c>
      <c r="D133" t="s">
        <v>1137</v>
      </c>
      <c r="E133" t="s">
        <v>1061</v>
      </c>
      <c r="F133" t="s">
        <v>1062</v>
      </c>
      <c r="G133" t="s">
        <v>1138</v>
      </c>
      <c r="H133" t="s">
        <v>25</v>
      </c>
      <c r="I133" t="s">
        <v>1064</v>
      </c>
      <c r="J133" s="43">
        <v>33675</v>
      </c>
      <c r="K133">
        <v>33</v>
      </c>
      <c r="L133" t="s">
        <v>48</v>
      </c>
    </row>
    <row r="134" spans="1:12" x14ac:dyDescent="0.3">
      <c r="A134">
        <v>1531024</v>
      </c>
      <c r="B134" t="s">
        <v>44</v>
      </c>
      <c r="C134" t="s">
        <v>72</v>
      </c>
      <c r="D134" t="s">
        <v>1096</v>
      </c>
      <c r="E134" t="s">
        <v>1061</v>
      </c>
      <c r="F134" t="s">
        <v>1062</v>
      </c>
      <c r="G134" t="s">
        <v>1097</v>
      </c>
      <c r="H134" t="s">
        <v>25</v>
      </c>
      <c r="I134" t="s">
        <v>1064</v>
      </c>
      <c r="J134" s="43">
        <v>13980</v>
      </c>
      <c r="K134">
        <v>87</v>
      </c>
      <c r="L134" t="s">
        <v>49</v>
      </c>
    </row>
    <row r="135" spans="1:12" x14ac:dyDescent="0.3">
      <c r="A135">
        <v>1855193</v>
      </c>
      <c r="B135" t="s">
        <v>44</v>
      </c>
      <c r="C135" t="s">
        <v>487</v>
      </c>
      <c r="D135" t="s">
        <v>1116</v>
      </c>
      <c r="E135" t="s">
        <v>1061</v>
      </c>
      <c r="F135" t="s">
        <v>1062</v>
      </c>
      <c r="G135" t="s">
        <v>1117</v>
      </c>
      <c r="H135" t="s">
        <v>25</v>
      </c>
      <c r="I135" t="s">
        <v>1064</v>
      </c>
      <c r="J135" s="43">
        <v>23584</v>
      </c>
      <c r="K135">
        <v>61</v>
      </c>
      <c r="L135" t="s">
        <v>49</v>
      </c>
    </row>
    <row r="136" spans="1:12" x14ac:dyDescent="0.3">
      <c r="A136">
        <v>1887326</v>
      </c>
      <c r="B136" t="s">
        <v>45</v>
      </c>
      <c r="C136" t="s">
        <v>706</v>
      </c>
      <c r="D136" t="s">
        <v>1139</v>
      </c>
      <c r="E136" t="s">
        <v>1061</v>
      </c>
      <c r="F136" t="s">
        <v>1062</v>
      </c>
      <c r="G136" t="s">
        <v>1140</v>
      </c>
      <c r="H136" t="s">
        <v>25</v>
      </c>
      <c r="I136" t="s">
        <v>1064</v>
      </c>
      <c r="J136" s="43">
        <v>13938</v>
      </c>
      <c r="K136">
        <v>87</v>
      </c>
      <c r="L136" t="s">
        <v>49</v>
      </c>
    </row>
    <row r="137" spans="1:12" x14ac:dyDescent="0.3">
      <c r="A137">
        <v>1981004</v>
      </c>
      <c r="B137" t="s">
        <v>45</v>
      </c>
      <c r="C137" t="s">
        <v>1018</v>
      </c>
      <c r="D137" t="s">
        <v>1141</v>
      </c>
      <c r="E137" t="s">
        <v>1061</v>
      </c>
      <c r="F137" t="s">
        <v>1062</v>
      </c>
      <c r="G137" t="s">
        <v>1142</v>
      </c>
      <c r="H137" t="s">
        <v>25</v>
      </c>
      <c r="I137" t="s">
        <v>1064</v>
      </c>
      <c r="J137" s="43">
        <v>17967</v>
      </c>
      <c r="K137">
        <v>76</v>
      </c>
      <c r="L137" t="s">
        <v>49</v>
      </c>
    </row>
    <row r="138" spans="1:12" x14ac:dyDescent="0.3">
      <c r="A138">
        <v>1909198</v>
      </c>
      <c r="B138" t="s">
        <v>44</v>
      </c>
      <c r="C138" t="s">
        <v>71</v>
      </c>
      <c r="D138" t="s">
        <v>1143</v>
      </c>
      <c r="E138" t="s">
        <v>1061</v>
      </c>
      <c r="F138" t="s">
        <v>1062</v>
      </c>
      <c r="G138" t="s">
        <v>1144</v>
      </c>
      <c r="H138" t="s">
        <v>25</v>
      </c>
      <c r="I138" t="s">
        <v>1064</v>
      </c>
      <c r="J138" s="43">
        <v>25109</v>
      </c>
      <c r="K138">
        <v>57</v>
      </c>
      <c r="L138" t="s">
        <v>49</v>
      </c>
    </row>
    <row r="139" spans="1:12" x14ac:dyDescent="0.3">
      <c r="A139">
        <v>1668372</v>
      </c>
      <c r="B139" t="s">
        <v>45</v>
      </c>
      <c r="C139" t="s">
        <v>565</v>
      </c>
      <c r="D139" t="s">
        <v>1085</v>
      </c>
      <c r="E139" t="s">
        <v>1061</v>
      </c>
      <c r="F139" t="s">
        <v>1062</v>
      </c>
      <c r="G139" t="s">
        <v>1095</v>
      </c>
      <c r="H139" t="s">
        <v>25</v>
      </c>
      <c r="I139" t="s">
        <v>1064</v>
      </c>
      <c r="J139" s="43">
        <v>31704</v>
      </c>
      <c r="K139">
        <v>39</v>
      </c>
      <c r="L139" t="s">
        <v>48</v>
      </c>
    </row>
    <row r="140" spans="1:12" x14ac:dyDescent="0.3">
      <c r="A140">
        <v>1664688</v>
      </c>
      <c r="B140" t="s">
        <v>45</v>
      </c>
      <c r="C140" t="s">
        <v>711</v>
      </c>
      <c r="D140" t="s">
        <v>1141</v>
      </c>
      <c r="E140" t="s">
        <v>1061</v>
      </c>
      <c r="F140" t="s">
        <v>1062</v>
      </c>
      <c r="G140" t="s">
        <v>1145</v>
      </c>
      <c r="H140" t="s">
        <v>25</v>
      </c>
      <c r="I140" t="s">
        <v>1064</v>
      </c>
      <c r="J140" s="43">
        <v>19449</v>
      </c>
      <c r="K140">
        <v>72</v>
      </c>
      <c r="L140" t="s">
        <v>49</v>
      </c>
    </row>
    <row r="141" spans="1:12" x14ac:dyDescent="0.3">
      <c r="A141">
        <v>1596238</v>
      </c>
      <c r="B141" t="s">
        <v>45</v>
      </c>
      <c r="C141" t="s">
        <v>779</v>
      </c>
      <c r="D141" t="s">
        <v>1146</v>
      </c>
      <c r="E141" t="s">
        <v>1061</v>
      </c>
      <c r="F141" t="s">
        <v>1062</v>
      </c>
      <c r="G141" t="s">
        <v>1147</v>
      </c>
      <c r="H141" t="s">
        <v>25</v>
      </c>
      <c r="I141" t="s">
        <v>1064</v>
      </c>
      <c r="J141" s="43">
        <v>29984</v>
      </c>
      <c r="K141">
        <v>44</v>
      </c>
      <c r="L141" t="s">
        <v>48</v>
      </c>
    </row>
    <row r="142" spans="1:12" x14ac:dyDescent="0.3">
      <c r="A142">
        <v>1462148</v>
      </c>
      <c r="B142" t="s">
        <v>44</v>
      </c>
      <c r="C142" t="s">
        <v>439</v>
      </c>
      <c r="D142" t="s">
        <v>1148</v>
      </c>
      <c r="E142" t="s">
        <v>1061</v>
      </c>
      <c r="F142" t="s">
        <v>1062</v>
      </c>
      <c r="G142" t="s">
        <v>1149</v>
      </c>
      <c r="H142" t="s">
        <v>25</v>
      </c>
      <c r="I142" t="s">
        <v>1064</v>
      </c>
      <c r="J142" s="43">
        <v>13617</v>
      </c>
      <c r="K142">
        <v>88</v>
      </c>
      <c r="L142" t="s">
        <v>49</v>
      </c>
    </row>
    <row r="143" spans="1:12" x14ac:dyDescent="0.3">
      <c r="A143">
        <v>1983111</v>
      </c>
      <c r="B143" t="s">
        <v>44</v>
      </c>
      <c r="C143" t="s">
        <v>399</v>
      </c>
      <c r="D143" t="s">
        <v>1118</v>
      </c>
      <c r="E143" t="s">
        <v>1061</v>
      </c>
      <c r="F143" t="s">
        <v>1062</v>
      </c>
      <c r="G143" t="s">
        <v>1150</v>
      </c>
      <c r="H143" t="s">
        <v>25</v>
      </c>
      <c r="I143" t="s">
        <v>1064</v>
      </c>
      <c r="J143" s="43">
        <v>22581</v>
      </c>
      <c r="K143">
        <v>64</v>
      </c>
      <c r="L143" t="s">
        <v>49</v>
      </c>
    </row>
    <row r="144" spans="1:12" x14ac:dyDescent="0.3">
      <c r="A144">
        <v>1559404</v>
      </c>
      <c r="B144" t="s">
        <v>45</v>
      </c>
      <c r="C144" t="s">
        <v>895</v>
      </c>
      <c r="D144" t="s">
        <v>1085</v>
      </c>
      <c r="E144" t="s">
        <v>1061</v>
      </c>
      <c r="F144" t="s">
        <v>1062</v>
      </c>
      <c r="G144" t="s">
        <v>1095</v>
      </c>
      <c r="H144" t="s">
        <v>25</v>
      </c>
      <c r="I144" t="s">
        <v>1064</v>
      </c>
      <c r="J144" s="43">
        <v>34670</v>
      </c>
      <c r="K144">
        <v>31</v>
      </c>
      <c r="L144" t="s">
        <v>48</v>
      </c>
    </row>
    <row r="145" spans="1:12" x14ac:dyDescent="0.3">
      <c r="A145">
        <v>1579971</v>
      </c>
      <c r="B145" t="s">
        <v>45</v>
      </c>
      <c r="C145" t="s">
        <v>656</v>
      </c>
      <c r="D145" t="s">
        <v>1151</v>
      </c>
      <c r="E145" t="s">
        <v>1061</v>
      </c>
      <c r="F145" t="s">
        <v>1062</v>
      </c>
      <c r="G145" t="s">
        <v>1152</v>
      </c>
      <c r="H145" t="s">
        <v>25</v>
      </c>
      <c r="I145" t="s">
        <v>1064</v>
      </c>
      <c r="J145" s="43">
        <v>33722</v>
      </c>
      <c r="K145">
        <v>33</v>
      </c>
      <c r="L145" t="s">
        <v>48</v>
      </c>
    </row>
    <row r="146" spans="1:12" x14ac:dyDescent="0.3">
      <c r="A146">
        <v>1674304</v>
      </c>
      <c r="B146" t="s">
        <v>44</v>
      </c>
      <c r="C146" t="s">
        <v>482</v>
      </c>
      <c r="D146" t="s">
        <v>1085</v>
      </c>
      <c r="E146" t="s">
        <v>1061</v>
      </c>
      <c r="F146" t="s">
        <v>1062</v>
      </c>
      <c r="G146" t="s">
        <v>1153</v>
      </c>
      <c r="H146" t="s">
        <v>25</v>
      </c>
      <c r="I146" t="s">
        <v>1064</v>
      </c>
      <c r="J146" s="43">
        <v>30637</v>
      </c>
      <c r="K146">
        <v>42</v>
      </c>
      <c r="L146" t="s">
        <v>48</v>
      </c>
    </row>
    <row r="147" spans="1:12" x14ac:dyDescent="0.3">
      <c r="A147">
        <v>1990185</v>
      </c>
      <c r="B147" t="s">
        <v>44</v>
      </c>
      <c r="C147" t="s">
        <v>210</v>
      </c>
      <c r="D147" t="s">
        <v>1124</v>
      </c>
      <c r="E147" t="s">
        <v>1061</v>
      </c>
      <c r="F147" t="s">
        <v>1062</v>
      </c>
      <c r="G147" t="s">
        <v>1125</v>
      </c>
      <c r="H147" t="s">
        <v>25</v>
      </c>
      <c r="I147" t="s">
        <v>1064</v>
      </c>
      <c r="J147" s="43">
        <v>34999</v>
      </c>
      <c r="K147">
        <v>30</v>
      </c>
      <c r="L147" t="s">
        <v>47</v>
      </c>
    </row>
    <row r="148" spans="1:12" x14ac:dyDescent="0.3">
      <c r="A148">
        <v>1407506</v>
      </c>
      <c r="B148" t="s">
        <v>44</v>
      </c>
      <c r="C148" t="s">
        <v>324</v>
      </c>
      <c r="D148" t="s">
        <v>1096</v>
      </c>
      <c r="E148" t="s">
        <v>1061</v>
      </c>
      <c r="F148" t="s">
        <v>1062</v>
      </c>
      <c r="G148" t="s">
        <v>1097</v>
      </c>
      <c r="H148" t="s">
        <v>25</v>
      </c>
      <c r="I148" t="s">
        <v>1064</v>
      </c>
      <c r="J148" s="43">
        <v>18763</v>
      </c>
      <c r="K148">
        <v>74</v>
      </c>
      <c r="L148" t="s">
        <v>49</v>
      </c>
    </row>
    <row r="149" spans="1:12" x14ac:dyDescent="0.3">
      <c r="A149">
        <v>1653389</v>
      </c>
      <c r="B149" t="s">
        <v>45</v>
      </c>
      <c r="C149" t="s">
        <v>885</v>
      </c>
      <c r="D149" t="s">
        <v>1110</v>
      </c>
      <c r="E149" t="s">
        <v>1061</v>
      </c>
      <c r="F149" t="s">
        <v>1062</v>
      </c>
      <c r="G149" t="s">
        <v>1111</v>
      </c>
      <c r="H149" t="s">
        <v>25</v>
      </c>
      <c r="I149" t="s">
        <v>1064</v>
      </c>
      <c r="J149" s="43">
        <v>18021</v>
      </c>
      <c r="K149">
        <v>76</v>
      </c>
      <c r="L149" t="s">
        <v>49</v>
      </c>
    </row>
    <row r="150" spans="1:12" x14ac:dyDescent="0.3">
      <c r="A150">
        <v>2059592</v>
      </c>
      <c r="B150" t="s">
        <v>44</v>
      </c>
      <c r="C150" t="s">
        <v>286</v>
      </c>
      <c r="D150" t="s">
        <v>1154</v>
      </c>
      <c r="E150" t="s">
        <v>1061</v>
      </c>
      <c r="F150" t="s">
        <v>1062</v>
      </c>
      <c r="G150" t="s">
        <v>1155</v>
      </c>
      <c r="H150" t="s">
        <v>25</v>
      </c>
      <c r="I150" t="s">
        <v>1064</v>
      </c>
      <c r="J150" s="43">
        <v>17116</v>
      </c>
      <c r="K150">
        <v>79</v>
      </c>
      <c r="L150" t="s">
        <v>49</v>
      </c>
    </row>
    <row r="151" spans="1:12" x14ac:dyDescent="0.3">
      <c r="A151">
        <v>1795527</v>
      </c>
      <c r="B151" t="s">
        <v>45</v>
      </c>
      <c r="C151" t="s">
        <v>818</v>
      </c>
      <c r="D151" t="s">
        <v>1156</v>
      </c>
      <c r="E151" t="s">
        <v>1061</v>
      </c>
      <c r="F151" t="s">
        <v>1062</v>
      </c>
      <c r="G151" t="s">
        <v>1157</v>
      </c>
      <c r="H151" t="s">
        <v>25</v>
      </c>
      <c r="I151" t="s">
        <v>1064</v>
      </c>
      <c r="J151" s="43">
        <v>30045</v>
      </c>
      <c r="K151">
        <v>43</v>
      </c>
      <c r="L151" t="s">
        <v>48</v>
      </c>
    </row>
    <row r="152" spans="1:12" x14ac:dyDescent="0.3">
      <c r="A152">
        <v>1636482</v>
      </c>
      <c r="B152" t="s">
        <v>44</v>
      </c>
      <c r="C152" t="s">
        <v>56</v>
      </c>
      <c r="D152" t="s">
        <v>1158</v>
      </c>
      <c r="E152" t="s">
        <v>1061</v>
      </c>
      <c r="F152" t="s">
        <v>1062</v>
      </c>
      <c r="G152" t="s">
        <v>1159</v>
      </c>
      <c r="H152" t="s">
        <v>25</v>
      </c>
      <c r="I152" t="s">
        <v>1064</v>
      </c>
      <c r="J152" s="43">
        <v>28341</v>
      </c>
      <c r="K152">
        <v>48</v>
      </c>
      <c r="L152" t="s">
        <v>48</v>
      </c>
    </row>
    <row r="153" spans="1:12" x14ac:dyDescent="0.3">
      <c r="A153">
        <v>1802049</v>
      </c>
      <c r="B153" t="s">
        <v>45</v>
      </c>
      <c r="C153" t="s">
        <v>1041</v>
      </c>
      <c r="D153" t="s">
        <v>1083</v>
      </c>
      <c r="E153" t="s">
        <v>1061</v>
      </c>
      <c r="F153" t="s">
        <v>1062</v>
      </c>
      <c r="G153" t="s">
        <v>1160</v>
      </c>
      <c r="H153" t="s">
        <v>25</v>
      </c>
      <c r="I153" t="s">
        <v>1064</v>
      </c>
      <c r="J153" s="43">
        <v>34043</v>
      </c>
      <c r="K153">
        <v>32</v>
      </c>
      <c r="L153" t="s">
        <v>48</v>
      </c>
    </row>
    <row r="154" spans="1:12" x14ac:dyDescent="0.3">
      <c r="A154">
        <v>1838893</v>
      </c>
      <c r="B154" t="s">
        <v>45</v>
      </c>
      <c r="C154" t="s">
        <v>659</v>
      </c>
      <c r="D154" t="s">
        <v>1161</v>
      </c>
      <c r="E154" t="s">
        <v>1061</v>
      </c>
      <c r="F154" t="s">
        <v>1062</v>
      </c>
      <c r="G154" t="s">
        <v>1162</v>
      </c>
      <c r="H154" t="s">
        <v>25</v>
      </c>
      <c r="I154" t="s">
        <v>1064</v>
      </c>
      <c r="J154" s="43">
        <v>31808</v>
      </c>
      <c r="K154">
        <v>39</v>
      </c>
      <c r="L154" t="s">
        <v>48</v>
      </c>
    </row>
    <row r="155" spans="1:12" x14ac:dyDescent="0.3">
      <c r="A155">
        <v>1732017</v>
      </c>
      <c r="B155" t="s">
        <v>44</v>
      </c>
      <c r="C155" t="s">
        <v>503</v>
      </c>
      <c r="D155" t="s">
        <v>1163</v>
      </c>
      <c r="E155" t="s">
        <v>1061</v>
      </c>
      <c r="F155" t="s">
        <v>1062</v>
      </c>
      <c r="G155" t="s">
        <v>1164</v>
      </c>
      <c r="H155" t="s">
        <v>25</v>
      </c>
      <c r="I155" t="s">
        <v>1064</v>
      </c>
      <c r="J155" s="43">
        <v>30922</v>
      </c>
      <c r="K155">
        <v>41</v>
      </c>
      <c r="L155" t="s">
        <v>48</v>
      </c>
    </row>
    <row r="156" spans="1:12" x14ac:dyDescent="0.3">
      <c r="A156">
        <v>1616456</v>
      </c>
      <c r="B156" t="s">
        <v>44</v>
      </c>
      <c r="C156" t="s">
        <v>513</v>
      </c>
      <c r="D156" t="s">
        <v>1165</v>
      </c>
      <c r="E156" t="s">
        <v>1061</v>
      </c>
      <c r="F156" t="s">
        <v>1062</v>
      </c>
      <c r="G156" t="s">
        <v>1166</v>
      </c>
      <c r="H156" t="s">
        <v>25</v>
      </c>
      <c r="I156" t="s">
        <v>1064</v>
      </c>
      <c r="J156" s="43">
        <v>23114</v>
      </c>
      <c r="K156">
        <v>62</v>
      </c>
      <c r="L156" t="s">
        <v>49</v>
      </c>
    </row>
    <row r="157" spans="1:12" x14ac:dyDescent="0.3">
      <c r="A157">
        <v>1284129</v>
      </c>
      <c r="B157" t="s">
        <v>45</v>
      </c>
      <c r="C157" t="s">
        <v>629</v>
      </c>
      <c r="D157" t="s">
        <v>1167</v>
      </c>
      <c r="E157" t="s">
        <v>1061</v>
      </c>
      <c r="F157" t="s">
        <v>1062</v>
      </c>
      <c r="G157" t="s">
        <v>1168</v>
      </c>
      <c r="H157" t="s">
        <v>25</v>
      </c>
      <c r="I157" t="s">
        <v>1064</v>
      </c>
      <c r="J157" s="43">
        <v>33443</v>
      </c>
      <c r="K157">
        <v>34</v>
      </c>
      <c r="L157" t="s">
        <v>48</v>
      </c>
    </row>
    <row r="158" spans="1:12" x14ac:dyDescent="0.3">
      <c r="A158">
        <v>1980830</v>
      </c>
      <c r="B158" t="s">
        <v>44</v>
      </c>
      <c r="C158" t="s">
        <v>429</v>
      </c>
      <c r="D158" t="s">
        <v>1118</v>
      </c>
      <c r="E158" t="s">
        <v>1061</v>
      </c>
      <c r="F158" t="s">
        <v>1062</v>
      </c>
      <c r="G158" t="s">
        <v>1150</v>
      </c>
      <c r="H158" t="s">
        <v>25</v>
      </c>
      <c r="I158" t="s">
        <v>1064</v>
      </c>
      <c r="J158" s="43">
        <v>13951</v>
      </c>
      <c r="K158">
        <v>87</v>
      </c>
      <c r="L158" t="s">
        <v>49</v>
      </c>
    </row>
    <row r="159" spans="1:12" x14ac:dyDescent="0.3">
      <c r="A159">
        <v>1991239</v>
      </c>
      <c r="B159" t="s">
        <v>45</v>
      </c>
      <c r="C159" t="s">
        <v>768</v>
      </c>
      <c r="D159" t="s">
        <v>1158</v>
      </c>
      <c r="E159" t="s">
        <v>1061</v>
      </c>
      <c r="F159" t="s">
        <v>1062</v>
      </c>
      <c r="G159" t="s">
        <v>1169</v>
      </c>
      <c r="H159" t="s">
        <v>25</v>
      </c>
      <c r="I159" t="s">
        <v>1064</v>
      </c>
      <c r="J159" s="43">
        <v>30768</v>
      </c>
      <c r="K159">
        <v>41</v>
      </c>
      <c r="L159" t="s">
        <v>48</v>
      </c>
    </row>
    <row r="160" spans="1:12" x14ac:dyDescent="0.3">
      <c r="A160">
        <v>1291868</v>
      </c>
      <c r="B160" t="s">
        <v>44</v>
      </c>
      <c r="C160" t="s">
        <v>373</v>
      </c>
      <c r="D160" t="s">
        <v>1170</v>
      </c>
      <c r="E160" t="s">
        <v>1061</v>
      </c>
      <c r="F160" t="s">
        <v>1062</v>
      </c>
      <c r="G160" t="s">
        <v>1171</v>
      </c>
      <c r="H160" t="s">
        <v>25</v>
      </c>
      <c r="I160" t="s">
        <v>1064</v>
      </c>
      <c r="J160" s="43">
        <v>22052</v>
      </c>
      <c r="K160">
        <v>65</v>
      </c>
      <c r="L160" t="s">
        <v>49</v>
      </c>
    </row>
    <row r="161" spans="1:12" x14ac:dyDescent="0.3">
      <c r="A161">
        <v>1717593</v>
      </c>
      <c r="B161" t="s">
        <v>44</v>
      </c>
      <c r="C161" t="s">
        <v>103</v>
      </c>
      <c r="D161" t="s">
        <v>1098</v>
      </c>
      <c r="E161" t="s">
        <v>1061</v>
      </c>
      <c r="F161" t="s">
        <v>1062</v>
      </c>
      <c r="G161" t="s">
        <v>1099</v>
      </c>
      <c r="H161" t="s">
        <v>25</v>
      </c>
      <c r="I161" t="s">
        <v>1064</v>
      </c>
      <c r="J161" s="43">
        <v>36406</v>
      </c>
      <c r="K161">
        <v>26</v>
      </c>
      <c r="L161" t="s">
        <v>47</v>
      </c>
    </row>
    <row r="162" spans="1:12" x14ac:dyDescent="0.3">
      <c r="A162">
        <v>2017884</v>
      </c>
      <c r="B162" t="s">
        <v>44</v>
      </c>
      <c r="C162" t="s">
        <v>539</v>
      </c>
      <c r="D162" t="s">
        <v>1172</v>
      </c>
      <c r="E162" t="s">
        <v>1061</v>
      </c>
      <c r="F162" t="s">
        <v>1062</v>
      </c>
      <c r="G162" t="s">
        <v>1173</v>
      </c>
      <c r="H162" t="s">
        <v>25</v>
      </c>
      <c r="I162" t="s">
        <v>1064</v>
      </c>
      <c r="J162" s="43">
        <v>31708</v>
      </c>
      <c r="K162">
        <v>39</v>
      </c>
      <c r="L162" t="s">
        <v>48</v>
      </c>
    </row>
    <row r="163" spans="1:12" x14ac:dyDescent="0.3">
      <c r="A163">
        <v>1686113</v>
      </c>
      <c r="B163" t="s">
        <v>45</v>
      </c>
      <c r="C163" t="s">
        <v>861</v>
      </c>
      <c r="D163" t="s">
        <v>1174</v>
      </c>
      <c r="E163" t="s">
        <v>1061</v>
      </c>
      <c r="F163" t="s">
        <v>1062</v>
      </c>
      <c r="G163" t="s">
        <v>1175</v>
      </c>
      <c r="H163" t="s">
        <v>25</v>
      </c>
      <c r="I163" t="s">
        <v>1064</v>
      </c>
      <c r="J163" s="43">
        <v>16725</v>
      </c>
      <c r="K163">
        <v>80</v>
      </c>
      <c r="L163" t="s">
        <v>49</v>
      </c>
    </row>
    <row r="164" spans="1:12" x14ac:dyDescent="0.3">
      <c r="A164">
        <v>1438951</v>
      </c>
      <c r="B164" t="s">
        <v>45</v>
      </c>
      <c r="C164" t="s">
        <v>752</v>
      </c>
      <c r="D164" t="s">
        <v>1083</v>
      </c>
      <c r="E164" t="s">
        <v>1061</v>
      </c>
      <c r="F164" t="s">
        <v>1062</v>
      </c>
      <c r="G164" t="s">
        <v>1176</v>
      </c>
      <c r="H164" t="s">
        <v>25</v>
      </c>
      <c r="I164" t="s">
        <v>1064</v>
      </c>
      <c r="J164" s="43">
        <v>15765</v>
      </c>
      <c r="K164">
        <v>82</v>
      </c>
      <c r="L164" t="s">
        <v>49</v>
      </c>
    </row>
    <row r="165" spans="1:12" x14ac:dyDescent="0.3">
      <c r="A165">
        <v>1622140</v>
      </c>
      <c r="B165" t="s">
        <v>44</v>
      </c>
      <c r="C165" t="s">
        <v>183</v>
      </c>
      <c r="D165" t="s">
        <v>1177</v>
      </c>
      <c r="E165" t="s">
        <v>1061</v>
      </c>
      <c r="F165" t="s">
        <v>1062</v>
      </c>
      <c r="G165" t="s">
        <v>1178</v>
      </c>
      <c r="H165" t="s">
        <v>25</v>
      </c>
      <c r="I165" t="s">
        <v>1064</v>
      </c>
      <c r="J165" s="43">
        <v>18089</v>
      </c>
      <c r="K165">
        <v>76</v>
      </c>
      <c r="L165" t="s">
        <v>49</v>
      </c>
    </row>
    <row r="166" spans="1:12" x14ac:dyDescent="0.3">
      <c r="A166">
        <v>1900738</v>
      </c>
      <c r="B166" t="s">
        <v>45</v>
      </c>
      <c r="C166" t="s">
        <v>833</v>
      </c>
      <c r="D166" t="s">
        <v>1158</v>
      </c>
      <c r="E166" t="s">
        <v>1061</v>
      </c>
      <c r="F166" t="s">
        <v>1062</v>
      </c>
      <c r="G166" t="s">
        <v>1179</v>
      </c>
      <c r="H166" t="s">
        <v>25</v>
      </c>
      <c r="I166" t="s">
        <v>1064</v>
      </c>
      <c r="J166" s="43">
        <v>29986</v>
      </c>
      <c r="K166">
        <v>44</v>
      </c>
      <c r="L166" t="s">
        <v>48</v>
      </c>
    </row>
    <row r="167" spans="1:12" x14ac:dyDescent="0.3">
      <c r="A167">
        <v>1487794</v>
      </c>
      <c r="B167" t="s">
        <v>44</v>
      </c>
      <c r="C167" t="s">
        <v>269</v>
      </c>
      <c r="D167" t="s">
        <v>1089</v>
      </c>
      <c r="E167" t="s">
        <v>1061</v>
      </c>
      <c r="F167" t="s">
        <v>1062</v>
      </c>
      <c r="G167" t="s">
        <v>1180</v>
      </c>
      <c r="H167" t="s">
        <v>25</v>
      </c>
      <c r="I167" t="s">
        <v>1064</v>
      </c>
      <c r="J167" s="43">
        <v>12929</v>
      </c>
      <c r="K167">
        <v>90</v>
      </c>
      <c r="L167" t="s">
        <v>49</v>
      </c>
    </row>
    <row r="168" spans="1:12" x14ac:dyDescent="0.3">
      <c r="A168">
        <v>1882594</v>
      </c>
      <c r="B168" t="s">
        <v>44</v>
      </c>
      <c r="C168" t="s">
        <v>217</v>
      </c>
      <c r="D168" t="s">
        <v>1124</v>
      </c>
      <c r="E168" t="s">
        <v>1061</v>
      </c>
      <c r="F168" t="s">
        <v>1062</v>
      </c>
      <c r="G168" t="s">
        <v>1125</v>
      </c>
      <c r="H168" t="s">
        <v>25</v>
      </c>
      <c r="I168" t="s">
        <v>1064</v>
      </c>
      <c r="J168" s="43">
        <v>31066</v>
      </c>
      <c r="K168">
        <v>41</v>
      </c>
      <c r="L168" t="s">
        <v>48</v>
      </c>
    </row>
    <row r="169" spans="1:12" x14ac:dyDescent="0.3">
      <c r="A169">
        <v>1506352</v>
      </c>
      <c r="B169" t="s">
        <v>44</v>
      </c>
      <c r="C169" t="s">
        <v>129</v>
      </c>
      <c r="D169" t="s">
        <v>1181</v>
      </c>
      <c r="E169" t="s">
        <v>1061</v>
      </c>
      <c r="F169" t="s">
        <v>1062</v>
      </c>
      <c r="G169" t="s">
        <v>1182</v>
      </c>
      <c r="H169" t="s">
        <v>25</v>
      </c>
      <c r="I169" t="s">
        <v>1064</v>
      </c>
      <c r="J169" s="43">
        <v>20137</v>
      </c>
      <c r="K169">
        <v>71</v>
      </c>
      <c r="L169" t="s">
        <v>49</v>
      </c>
    </row>
    <row r="170" spans="1:12" x14ac:dyDescent="0.3">
      <c r="A170">
        <v>1282455</v>
      </c>
      <c r="B170" t="s">
        <v>44</v>
      </c>
      <c r="C170" t="s">
        <v>208</v>
      </c>
      <c r="D170" t="s">
        <v>1118</v>
      </c>
      <c r="E170" t="s">
        <v>1061</v>
      </c>
      <c r="F170" t="s">
        <v>1062</v>
      </c>
      <c r="G170" t="s">
        <v>1119</v>
      </c>
      <c r="H170" t="s">
        <v>25</v>
      </c>
      <c r="I170" t="s">
        <v>1064</v>
      </c>
      <c r="J170" s="43">
        <v>18648</v>
      </c>
      <c r="K170">
        <v>75</v>
      </c>
      <c r="L170" t="s">
        <v>49</v>
      </c>
    </row>
    <row r="171" spans="1:12" x14ac:dyDescent="0.3">
      <c r="A171">
        <v>1281531</v>
      </c>
      <c r="B171" t="s">
        <v>44</v>
      </c>
      <c r="C171" t="s">
        <v>362</v>
      </c>
      <c r="D171" t="s">
        <v>1148</v>
      </c>
      <c r="E171" t="s">
        <v>1061</v>
      </c>
      <c r="F171" t="s">
        <v>1062</v>
      </c>
      <c r="G171" t="s">
        <v>1149</v>
      </c>
      <c r="H171" t="s">
        <v>25</v>
      </c>
      <c r="I171" t="s">
        <v>1064</v>
      </c>
      <c r="J171" s="43">
        <v>32780</v>
      </c>
      <c r="K171">
        <v>36</v>
      </c>
      <c r="L171" t="s">
        <v>48</v>
      </c>
    </row>
    <row r="172" spans="1:12" x14ac:dyDescent="0.3">
      <c r="A172">
        <v>2092053</v>
      </c>
      <c r="B172" t="s">
        <v>44</v>
      </c>
      <c r="C172" t="s">
        <v>548</v>
      </c>
      <c r="D172" t="s">
        <v>1170</v>
      </c>
      <c r="E172" t="s">
        <v>1061</v>
      </c>
      <c r="F172" t="s">
        <v>1062</v>
      </c>
      <c r="G172" t="s">
        <v>1171</v>
      </c>
      <c r="H172" t="s">
        <v>25</v>
      </c>
      <c r="I172" t="s">
        <v>1064</v>
      </c>
      <c r="J172" s="43">
        <v>18557</v>
      </c>
      <c r="K172">
        <v>75</v>
      </c>
      <c r="L172" t="s">
        <v>49</v>
      </c>
    </row>
    <row r="173" spans="1:12" x14ac:dyDescent="0.3">
      <c r="A173">
        <v>1456120</v>
      </c>
      <c r="B173" t="s">
        <v>45</v>
      </c>
      <c r="C173" t="s">
        <v>957</v>
      </c>
      <c r="D173" t="s">
        <v>1183</v>
      </c>
      <c r="E173" t="s">
        <v>1061</v>
      </c>
      <c r="F173" t="s">
        <v>1062</v>
      </c>
      <c r="G173" t="s">
        <v>1184</v>
      </c>
      <c r="H173" t="s">
        <v>25</v>
      </c>
      <c r="I173" t="s">
        <v>1064</v>
      </c>
      <c r="J173" s="43">
        <v>27866</v>
      </c>
      <c r="K173">
        <v>49</v>
      </c>
      <c r="L173" t="s">
        <v>48</v>
      </c>
    </row>
    <row r="174" spans="1:12" x14ac:dyDescent="0.3">
      <c r="A174">
        <v>1239282</v>
      </c>
      <c r="B174" t="s">
        <v>45</v>
      </c>
      <c r="C174" t="s">
        <v>573</v>
      </c>
      <c r="D174" t="s">
        <v>1141</v>
      </c>
      <c r="E174" t="s">
        <v>1061</v>
      </c>
      <c r="F174" t="s">
        <v>1062</v>
      </c>
      <c r="G174" t="s">
        <v>1185</v>
      </c>
      <c r="H174" t="s">
        <v>25</v>
      </c>
      <c r="I174" t="s">
        <v>1064</v>
      </c>
      <c r="J174" s="43">
        <v>29094</v>
      </c>
      <c r="K174">
        <v>46</v>
      </c>
      <c r="L174" t="s">
        <v>48</v>
      </c>
    </row>
    <row r="175" spans="1:12" x14ac:dyDescent="0.3">
      <c r="A175">
        <v>1349069</v>
      </c>
      <c r="B175" t="s">
        <v>45</v>
      </c>
      <c r="C175" t="s">
        <v>773</v>
      </c>
      <c r="D175" t="s">
        <v>1186</v>
      </c>
      <c r="E175" t="s">
        <v>1061</v>
      </c>
      <c r="F175" t="s">
        <v>1062</v>
      </c>
      <c r="G175" t="s">
        <v>1187</v>
      </c>
      <c r="H175" t="s">
        <v>25</v>
      </c>
      <c r="I175" t="s">
        <v>1064</v>
      </c>
      <c r="J175" s="43">
        <v>26997</v>
      </c>
      <c r="K175">
        <v>52</v>
      </c>
      <c r="L175" t="s">
        <v>49</v>
      </c>
    </row>
    <row r="176" spans="1:12" x14ac:dyDescent="0.3">
      <c r="A176">
        <v>1497719</v>
      </c>
      <c r="B176" t="s">
        <v>44</v>
      </c>
      <c r="C176" t="s">
        <v>121</v>
      </c>
      <c r="D176" t="s">
        <v>1098</v>
      </c>
      <c r="E176" t="s">
        <v>1061</v>
      </c>
      <c r="F176" t="s">
        <v>1062</v>
      </c>
      <c r="G176" t="s">
        <v>1188</v>
      </c>
      <c r="H176" t="s">
        <v>25</v>
      </c>
      <c r="I176" t="s">
        <v>1064</v>
      </c>
      <c r="J176" s="43">
        <v>13150</v>
      </c>
      <c r="K176">
        <v>90</v>
      </c>
      <c r="L176" t="s">
        <v>49</v>
      </c>
    </row>
    <row r="177" spans="1:12" x14ac:dyDescent="0.3">
      <c r="A177">
        <v>1756350</v>
      </c>
      <c r="B177" t="s">
        <v>45</v>
      </c>
      <c r="C177" t="s">
        <v>843</v>
      </c>
      <c r="D177" t="s">
        <v>1096</v>
      </c>
      <c r="E177" t="s">
        <v>1061</v>
      </c>
      <c r="F177" t="s">
        <v>1062</v>
      </c>
      <c r="G177" t="s">
        <v>1097</v>
      </c>
      <c r="H177" t="s">
        <v>25</v>
      </c>
      <c r="I177" t="s">
        <v>1064</v>
      </c>
      <c r="J177" s="43">
        <v>19234</v>
      </c>
      <c r="K177">
        <v>73</v>
      </c>
      <c r="L177" t="s">
        <v>49</v>
      </c>
    </row>
    <row r="178" spans="1:12" x14ac:dyDescent="0.3">
      <c r="A178">
        <v>1843318</v>
      </c>
      <c r="B178" t="s">
        <v>45</v>
      </c>
      <c r="C178" t="s">
        <v>620</v>
      </c>
      <c r="D178" t="s">
        <v>1079</v>
      </c>
      <c r="E178" t="s">
        <v>1061</v>
      </c>
      <c r="F178" t="s">
        <v>1062</v>
      </c>
      <c r="G178" t="s">
        <v>1080</v>
      </c>
      <c r="H178" t="s">
        <v>25</v>
      </c>
      <c r="I178" t="s">
        <v>1064</v>
      </c>
      <c r="J178" s="43">
        <v>25271</v>
      </c>
      <c r="K178">
        <v>56</v>
      </c>
      <c r="L178" t="s">
        <v>49</v>
      </c>
    </row>
    <row r="179" spans="1:12" x14ac:dyDescent="0.3">
      <c r="A179">
        <v>2035543</v>
      </c>
      <c r="B179" t="s">
        <v>45</v>
      </c>
      <c r="C179" t="s">
        <v>657</v>
      </c>
      <c r="D179" t="s">
        <v>1158</v>
      </c>
      <c r="E179" t="s">
        <v>1061</v>
      </c>
      <c r="F179" t="s">
        <v>1062</v>
      </c>
      <c r="G179" t="s">
        <v>1189</v>
      </c>
      <c r="H179" t="s">
        <v>25</v>
      </c>
      <c r="I179" t="s">
        <v>1064</v>
      </c>
      <c r="J179" s="43">
        <v>16044</v>
      </c>
      <c r="K179">
        <v>82</v>
      </c>
      <c r="L179" t="s">
        <v>49</v>
      </c>
    </row>
    <row r="180" spans="1:12" x14ac:dyDescent="0.3">
      <c r="A180">
        <v>1560282</v>
      </c>
      <c r="B180" t="s">
        <v>45</v>
      </c>
      <c r="C180" t="s">
        <v>886</v>
      </c>
      <c r="D180" t="s">
        <v>1083</v>
      </c>
      <c r="E180" t="s">
        <v>1061</v>
      </c>
      <c r="F180" t="s">
        <v>1062</v>
      </c>
      <c r="G180" t="s">
        <v>1190</v>
      </c>
      <c r="H180" t="s">
        <v>25</v>
      </c>
      <c r="I180" t="s">
        <v>1064</v>
      </c>
      <c r="J180" s="43">
        <v>34358</v>
      </c>
      <c r="K180">
        <v>32</v>
      </c>
      <c r="L180" t="s">
        <v>48</v>
      </c>
    </row>
    <row r="181" spans="1:12" x14ac:dyDescent="0.3">
      <c r="A181">
        <v>1870208</v>
      </c>
      <c r="B181" t="s">
        <v>45</v>
      </c>
      <c r="C181" t="s">
        <v>793</v>
      </c>
      <c r="D181" t="s">
        <v>1085</v>
      </c>
      <c r="E181" t="s">
        <v>1061</v>
      </c>
      <c r="F181" t="s">
        <v>1062</v>
      </c>
      <c r="G181" t="s">
        <v>1095</v>
      </c>
      <c r="H181" t="s">
        <v>25</v>
      </c>
      <c r="I181" t="s">
        <v>1064</v>
      </c>
      <c r="J181" s="43">
        <v>34602</v>
      </c>
      <c r="K181">
        <v>31</v>
      </c>
      <c r="L181" t="s">
        <v>48</v>
      </c>
    </row>
    <row r="182" spans="1:12" x14ac:dyDescent="0.3">
      <c r="A182">
        <v>2074628</v>
      </c>
      <c r="B182" t="s">
        <v>44</v>
      </c>
      <c r="C182" t="s">
        <v>95</v>
      </c>
      <c r="D182" t="s">
        <v>1191</v>
      </c>
      <c r="E182" t="s">
        <v>1061</v>
      </c>
      <c r="F182" t="s">
        <v>1062</v>
      </c>
      <c r="G182" t="s">
        <v>1192</v>
      </c>
      <c r="H182" t="s">
        <v>25</v>
      </c>
      <c r="I182" t="s">
        <v>1064</v>
      </c>
      <c r="J182" s="43">
        <v>32715</v>
      </c>
      <c r="K182">
        <v>36</v>
      </c>
      <c r="L182" t="s">
        <v>48</v>
      </c>
    </row>
    <row r="183" spans="1:12" x14ac:dyDescent="0.3">
      <c r="A183">
        <v>1932745</v>
      </c>
      <c r="B183" t="s">
        <v>45</v>
      </c>
      <c r="C183" t="s">
        <v>977</v>
      </c>
      <c r="D183" t="s">
        <v>1193</v>
      </c>
      <c r="E183" t="s">
        <v>1061</v>
      </c>
      <c r="F183" t="s">
        <v>1062</v>
      </c>
      <c r="G183" t="s">
        <v>1194</v>
      </c>
      <c r="H183" t="s">
        <v>25</v>
      </c>
      <c r="I183" t="s">
        <v>1064</v>
      </c>
      <c r="J183" s="43">
        <v>17100</v>
      </c>
      <c r="K183">
        <v>79</v>
      </c>
      <c r="L183" t="s">
        <v>49</v>
      </c>
    </row>
    <row r="184" spans="1:12" x14ac:dyDescent="0.3">
      <c r="A184">
        <v>1722764</v>
      </c>
      <c r="B184" t="s">
        <v>44</v>
      </c>
      <c r="C184" t="s">
        <v>143</v>
      </c>
      <c r="D184" t="s">
        <v>1124</v>
      </c>
      <c r="E184" t="s">
        <v>1061</v>
      </c>
      <c r="F184" t="s">
        <v>1062</v>
      </c>
      <c r="G184" t="s">
        <v>1125</v>
      </c>
      <c r="H184" t="s">
        <v>25</v>
      </c>
      <c r="I184" t="s">
        <v>1064</v>
      </c>
      <c r="J184" s="43">
        <v>14876</v>
      </c>
      <c r="K184">
        <v>85</v>
      </c>
      <c r="L184" t="s">
        <v>49</v>
      </c>
    </row>
    <row r="185" spans="1:12" x14ac:dyDescent="0.3">
      <c r="A185">
        <v>1497768</v>
      </c>
      <c r="B185" t="s">
        <v>44</v>
      </c>
      <c r="C185" t="s">
        <v>283</v>
      </c>
      <c r="D185" t="s">
        <v>1195</v>
      </c>
      <c r="E185" t="s">
        <v>1061</v>
      </c>
      <c r="F185" t="s">
        <v>1062</v>
      </c>
      <c r="G185" t="s">
        <v>1196</v>
      </c>
      <c r="H185" t="s">
        <v>25</v>
      </c>
      <c r="I185" t="s">
        <v>1064</v>
      </c>
      <c r="J185" s="43">
        <v>20840</v>
      </c>
      <c r="K185">
        <v>69</v>
      </c>
      <c r="L185" t="s">
        <v>49</v>
      </c>
    </row>
    <row r="186" spans="1:12" x14ac:dyDescent="0.3">
      <c r="A186">
        <v>1603545</v>
      </c>
      <c r="B186" t="s">
        <v>45</v>
      </c>
      <c r="C186" t="s">
        <v>666</v>
      </c>
      <c r="D186" t="s">
        <v>1197</v>
      </c>
      <c r="E186" t="s">
        <v>1061</v>
      </c>
      <c r="F186" t="s">
        <v>1062</v>
      </c>
      <c r="G186" t="s">
        <v>1198</v>
      </c>
      <c r="H186" t="s">
        <v>25</v>
      </c>
      <c r="I186" t="s">
        <v>1064</v>
      </c>
      <c r="J186" s="43">
        <v>35217</v>
      </c>
      <c r="K186">
        <v>29</v>
      </c>
      <c r="L186" t="s">
        <v>47</v>
      </c>
    </row>
    <row r="187" spans="1:12" x14ac:dyDescent="0.3">
      <c r="A187">
        <v>1277723</v>
      </c>
      <c r="B187" t="s">
        <v>45</v>
      </c>
      <c r="C187" t="s">
        <v>1008</v>
      </c>
      <c r="D187" t="s">
        <v>1199</v>
      </c>
      <c r="E187" t="s">
        <v>1061</v>
      </c>
      <c r="F187" t="s">
        <v>1062</v>
      </c>
      <c r="G187" t="s">
        <v>1200</v>
      </c>
      <c r="H187" t="s">
        <v>25</v>
      </c>
      <c r="I187" t="s">
        <v>1064</v>
      </c>
      <c r="J187" s="43">
        <v>24362</v>
      </c>
      <c r="K187">
        <v>59</v>
      </c>
      <c r="L187" t="s">
        <v>49</v>
      </c>
    </row>
    <row r="188" spans="1:12" x14ac:dyDescent="0.3">
      <c r="A188">
        <v>1600965</v>
      </c>
      <c r="B188" t="s">
        <v>45</v>
      </c>
      <c r="C188" t="s">
        <v>970</v>
      </c>
      <c r="D188" t="s">
        <v>1154</v>
      </c>
      <c r="E188" t="s">
        <v>1061</v>
      </c>
      <c r="F188" t="s">
        <v>1062</v>
      </c>
      <c r="G188" t="s">
        <v>1155</v>
      </c>
      <c r="H188" t="s">
        <v>25</v>
      </c>
      <c r="I188" t="s">
        <v>1064</v>
      </c>
      <c r="J188" s="43">
        <v>23612</v>
      </c>
      <c r="K188">
        <v>61</v>
      </c>
      <c r="L188" t="s">
        <v>49</v>
      </c>
    </row>
    <row r="189" spans="1:12" x14ac:dyDescent="0.3">
      <c r="A189">
        <v>1391057</v>
      </c>
      <c r="B189" t="s">
        <v>45</v>
      </c>
      <c r="C189" t="s">
        <v>781</v>
      </c>
      <c r="D189" t="s">
        <v>1201</v>
      </c>
      <c r="E189" t="s">
        <v>1061</v>
      </c>
      <c r="F189" t="s">
        <v>1062</v>
      </c>
      <c r="G189" t="s">
        <v>1202</v>
      </c>
      <c r="H189" t="s">
        <v>25</v>
      </c>
      <c r="I189" t="s">
        <v>1064</v>
      </c>
      <c r="J189" s="43">
        <v>13416</v>
      </c>
      <c r="K189">
        <v>89</v>
      </c>
      <c r="L189" t="s">
        <v>49</v>
      </c>
    </row>
    <row r="190" spans="1:12" x14ac:dyDescent="0.3">
      <c r="A190">
        <v>2025955</v>
      </c>
      <c r="B190" t="s">
        <v>44</v>
      </c>
      <c r="C190" t="s">
        <v>218</v>
      </c>
      <c r="D190" t="s">
        <v>1183</v>
      </c>
      <c r="E190" t="s">
        <v>1061</v>
      </c>
      <c r="F190" t="s">
        <v>1062</v>
      </c>
      <c r="G190" t="s">
        <v>1203</v>
      </c>
      <c r="H190" t="s">
        <v>25</v>
      </c>
      <c r="I190" t="s">
        <v>1064</v>
      </c>
      <c r="J190" s="43">
        <v>33787</v>
      </c>
      <c r="K190">
        <v>33</v>
      </c>
      <c r="L190" t="s">
        <v>48</v>
      </c>
    </row>
    <row r="191" spans="1:12" x14ac:dyDescent="0.3">
      <c r="A191">
        <v>1353804</v>
      </c>
      <c r="B191" t="s">
        <v>45</v>
      </c>
      <c r="C191" t="s">
        <v>774</v>
      </c>
      <c r="D191" t="s">
        <v>1124</v>
      </c>
      <c r="E191" t="s">
        <v>1061</v>
      </c>
      <c r="F191" t="s">
        <v>1062</v>
      </c>
      <c r="G191" t="s">
        <v>1125</v>
      </c>
      <c r="H191" t="s">
        <v>25</v>
      </c>
      <c r="I191" t="s">
        <v>1064</v>
      </c>
      <c r="J191" s="43">
        <v>36063</v>
      </c>
      <c r="K191">
        <v>27</v>
      </c>
      <c r="L191" t="s">
        <v>47</v>
      </c>
    </row>
    <row r="192" spans="1:12" x14ac:dyDescent="0.3">
      <c r="A192">
        <v>1450086</v>
      </c>
      <c r="B192" t="s">
        <v>44</v>
      </c>
      <c r="C192" t="s">
        <v>372</v>
      </c>
      <c r="D192" t="s">
        <v>1083</v>
      </c>
      <c r="E192" t="s">
        <v>1061</v>
      </c>
      <c r="F192" t="s">
        <v>1062</v>
      </c>
      <c r="G192" t="s">
        <v>1204</v>
      </c>
      <c r="H192" t="s">
        <v>25</v>
      </c>
      <c r="I192" t="s">
        <v>1064</v>
      </c>
      <c r="J192" s="43">
        <v>24107</v>
      </c>
      <c r="K192">
        <v>60</v>
      </c>
      <c r="L192" t="s">
        <v>49</v>
      </c>
    </row>
    <row r="193" spans="1:12" x14ac:dyDescent="0.3">
      <c r="A193">
        <v>1570164</v>
      </c>
      <c r="B193" t="s">
        <v>45</v>
      </c>
      <c r="C193" t="s">
        <v>831</v>
      </c>
      <c r="D193" t="s">
        <v>1083</v>
      </c>
      <c r="E193" t="s">
        <v>1061</v>
      </c>
      <c r="F193" t="s">
        <v>1062</v>
      </c>
      <c r="G193" t="s">
        <v>1205</v>
      </c>
      <c r="H193" t="s">
        <v>25</v>
      </c>
      <c r="I193" t="s">
        <v>1064</v>
      </c>
      <c r="J193" s="43">
        <v>20265</v>
      </c>
      <c r="K193">
        <v>70</v>
      </c>
      <c r="L193" t="s">
        <v>49</v>
      </c>
    </row>
    <row r="194" spans="1:12" x14ac:dyDescent="0.3">
      <c r="A194">
        <v>1319327</v>
      </c>
      <c r="B194" t="s">
        <v>45</v>
      </c>
      <c r="C194" t="s">
        <v>813</v>
      </c>
      <c r="D194" t="s">
        <v>1206</v>
      </c>
      <c r="E194" t="s">
        <v>1061</v>
      </c>
      <c r="F194" t="s">
        <v>1062</v>
      </c>
      <c r="G194" t="s">
        <v>1207</v>
      </c>
      <c r="H194" t="s">
        <v>25</v>
      </c>
      <c r="I194" t="s">
        <v>1064</v>
      </c>
      <c r="J194" s="43">
        <v>26548</v>
      </c>
      <c r="K194">
        <v>53</v>
      </c>
      <c r="L194" t="s">
        <v>49</v>
      </c>
    </row>
    <row r="195" spans="1:12" x14ac:dyDescent="0.3">
      <c r="A195">
        <v>1680775</v>
      </c>
      <c r="B195" t="s">
        <v>44</v>
      </c>
      <c r="C195" t="s">
        <v>415</v>
      </c>
      <c r="D195" t="s">
        <v>1085</v>
      </c>
      <c r="E195" t="s">
        <v>1061</v>
      </c>
      <c r="F195" t="s">
        <v>1062</v>
      </c>
      <c r="G195" t="s">
        <v>1095</v>
      </c>
      <c r="H195" t="s">
        <v>25</v>
      </c>
      <c r="I195" t="s">
        <v>1064</v>
      </c>
      <c r="J195" s="43">
        <v>35785</v>
      </c>
      <c r="K195">
        <v>28</v>
      </c>
      <c r="L195" t="s">
        <v>47</v>
      </c>
    </row>
    <row r="196" spans="1:12" x14ac:dyDescent="0.3">
      <c r="A196">
        <v>2054697</v>
      </c>
      <c r="B196" t="s">
        <v>45</v>
      </c>
      <c r="C196" t="s">
        <v>839</v>
      </c>
      <c r="D196" t="s">
        <v>1208</v>
      </c>
      <c r="E196" t="s">
        <v>1061</v>
      </c>
      <c r="F196" t="s">
        <v>1062</v>
      </c>
      <c r="G196" t="s">
        <v>1209</v>
      </c>
      <c r="H196" t="s">
        <v>25</v>
      </c>
      <c r="I196" t="s">
        <v>1064</v>
      </c>
      <c r="J196" s="43">
        <v>15945</v>
      </c>
      <c r="K196">
        <v>82</v>
      </c>
      <c r="L196" t="s">
        <v>49</v>
      </c>
    </row>
    <row r="197" spans="1:12" x14ac:dyDescent="0.3">
      <c r="A197">
        <v>1676662</v>
      </c>
      <c r="B197" t="s">
        <v>44</v>
      </c>
      <c r="C197" t="s">
        <v>62</v>
      </c>
      <c r="D197" t="s">
        <v>1208</v>
      </c>
      <c r="E197" t="s">
        <v>1061</v>
      </c>
      <c r="F197" t="s">
        <v>1062</v>
      </c>
      <c r="G197" t="s">
        <v>1210</v>
      </c>
      <c r="H197" t="s">
        <v>25</v>
      </c>
      <c r="I197" t="s">
        <v>1064</v>
      </c>
      <c r="J197" s="43">
        <v>17023</v>
      </c>
      <c r="K197">
        <v>79</v>
      </c>
      <c r="L197" t="s">
        <v>49</v>
      </c>
    </row>
    <row r="198" spans="1:12" x14ac:dyDescent="0.3">
      <c r="A198">
        <v>2036099</v>
      </c>
      <c r="B198" t="s">
        <v>44</v>
      </c>
      <c r="C198" t="s">
        <v>244</v>
      </c>
      <c r="D198" t="s">
        <v>1211</v>
      </c>
      <c r="E198" t="s">
        <v>1061</v>
      </c>
      <c r="F198" t="s">
        <v>1062</v>
      </c>
      <c r="G198" t="s">
        <v>1212</v>
      </c>
      <c r="H198" t="s">
        <v>25</v>
      </c>
      <c r="I198" t="s">
        <v>1064</v>
      </c>
      <c r="J198" s="43">
        <v>32537</v>
      </c>
      <c r="K198">
        <v>37</v>
      </c>
      <c r="L198" t="s">
        <v>48</v>
      </c>
    </row>
    <row r="199" spans="1:12" x14ac:dyDescent="0.3">
      <c r="A199">
        <v>1559597</v>
      </c>
      <c r="B199" t="s">
        <v>44</v>
      </c>
      <c r="C199" t="s">
        <v>327</v>
      </c>
      <c r="D199" t="s">
        <v>1213</v>
      </c>
      <c r="E199" t="s">
        <v>1061</v>
      </c>
      <c r="F199" t="s">
        <v>1062</v>
      </c>
      <c r="G199" t="s">
        <v>1214</v>
      </c>
      <c r="H199" t="s">
        <v>25</v>
      </c>
      <c r="I199" t="s">
        <v>1064</v>
      </c>
      <c r="J199" s="43">
        <v>17639</v>
      </c>
      <c r="K199">
        <v>77</v>
      </c>
      <c r="L199" t="s">
        <v>49</v>
      </c>
    </row>
    <row r="200" spans="1:12" x14ac:dyDescent="0.3">
      <c r="A200">
        <v>1453389</v>
      </c>
      <c r="B200" t="s">
        <v>44</v>
      </c>
      <c r="C200" t="s">
        <v>211</v>
      </c>
      <c r="D200" t="s">
        <v>1089</v>
      </c>
      <c r="E200" t="s">
        <v>1061</v>
      </c>
      <c r="F200" t="s">
        <v>1062</v>
      </c>
      <c r="G200" t="s">
        <v>1180</v>
      </c>
      <c r="H200" t="s">
        <v>25</v>
      </c>
      <c r="I200" t="s">
        <v>1064</v>
      </c>
      <c r="J200" s="43">
        <v>24560</v>
      </c>
      <c r="K200">
        <v>58</v>
      </c>
      <c r="L200" t="s">
        <v>49</v>
      </c>
    </row>
    <row r="201" spans="1:12" x14ac:dyDescent="0.3">
      <c r="A201">
        <v>1427132</v>
      </c>
      <c r="B201" t="s">
        <v>44</v>
      </c>
      <c r="C201" t="s">
        <v>540</v>
      </c>
      <c r="D201" t="s">
        <v>1148</v>
      </c>
      <c r="E201" t="s">
        <v>1061</v>
      </c>
      <c r="F201" t="s">
        <v>1062</v>
      </c>
      <c r="G201" t="s">
        <v>1215</v>
      </c>
      <c r="H201" t="s">
        <v>25</v>
      </c>
      <c r="I201" t="s">
        <v>1064</v>
      </c>
      <c r="J201" s="43">
        <v>35347</v>
      </c>
      <c r="K201">
        <v>29</v>
      </c>
      <c r="L201" t="s">
        <v>47</v>
      </c>
    </row>
    <row r="202" spans="1:12" x14ac:dyDescent="0.3">
      <c r="A202">
        <v>1537138</v>
      </c>
      <c r="B202" t="s">
        <v>44</v>
      </c>
      <c r="C202" t="s">
        <v>214</v>
      </c>
      <c r="D202" t="s">
        <v>1154</v>
      </c>
      <c r="E202" t="s">
        <v>1061</v>
      </c>
      <c r="F202" t="s">
        <v>1062</v>
      </c>
      <c r="G202" t="s">
        <v>1216</v>
      </c>
      <c r="H202" t="s">
        <v>25</v>
      </c>
      <c r="I202" t="s">
        <v>1064</v>
      </c>
      <c r="J202" s="43">
        <v>36343</v>
      </c>
      <c r="K202">
        <v>26</v>
      </c>
      <c r="L202" t="s">
        <v>47</v>
      </c>
    </row>
    <row r="203" spans="1:12" x14ac:dyDescent="0.3">
      <c r="A203">
        <v>1350729</v>
      </c>
      <c r="B203" t="s">
        <v>44</v>
      </c>
      <c r="C203" t="s">
        <v>351</v>
      </c>
      <c r="D203" t="s">
        <v>1161</v>
      </c>
      <c r="E203" t="s">
        <v>1061</v>
      </c>
      <c r="F203" t="s">
        <v>1062</v>
      </c>
      <c r="G203" t="s">
        <v>1217</v>
      </c>
      <c r="H203" t="s">
        <v>25</v>
      </c>
      <c r="I203" t="s">
        <v>1064</v>
      </c>
      <c r="J203" s="43">
        <v>30618</v>
      </c>
      <c r="K203">
        <v>42</v>
      </c>
      <c r="L203" t="s">
        <v>48</v>
      </c>
    </row>
    <row r="204" spans="1:12" x14ac:dyDescent="0.3">
      <c r="A204">
        <v>1996781</v>
      </c>
      <c r="B204" t="s">
        <v>44</v>
      </c>
      <c r="C204" t="s">
        <v>94</v>
      </c>
      <c r="D204" t="s">
        <v>1218</v>
      </c>
      <c r="E204" t="s">
        <v>1061</v>
      </c>
      <c r="F204" t="s">
        <v>1062</v>
      </c>
      <c r="G204" t="s">
        <v>1219</v>
      </c>
      <c r="H204" t="s">
        <v>25</v>
      </c>
      <c r="I204" t="s">
        <v>1064</v>
      </c>
      <c r="J204" s="43">
        <v>28173</v>
      </c>
      <c r="K204">
        <v>49</v>
      </c>
      <c r="L204" t="s">
        <v>48</v>
      </c>
    </row>
    <row r="205" spans="1:12" x14ac:dyDescent="0.3">
      <c r="A205">
        <v>1842942</v>
      </c>
      <c r="B205" t="s">
        <v>44</v>
      </c>
      <c r="C205" t="s">
        <v>216</v>
      </c>
      <c r="D205" t="s">
        <v>1146</v>
      </c>
      <c r="E205" t="s">
        <v>1061</v>
      </c>
      <c r="F205" t="s">
        <v>1062</v>
      </c>
      <c r="G205" t="s">
        <v>1147</v>
      </c>
      <c r="H205" t="s">
        <v>25</v>
      </c>
      <c r="I205" t="s">
        <v>1064</v>
      </c>
      <c r="J205" s="43">
        <v>15037</v>
      </c>
      <c r="K205">
        <v>84</v>
      </c>
      <c r="L205" t="s">
        <v>49</v>
      </c>
    </row>
    <row r="206" spans="1:12" x14ac:dyDescent="0.3">
      <c r="A206">
        <v>1414666</v>
      </c>
      <c r="B206" t="s">
        <v>44</v>
      </c>
      <c r="C206" t="s">
        <v>201</v>
      </c>
      <c r="D206" t="s">
        <v>1137</v>
      </c>
      <c r="E206" t="s">
        <v>1061</v>
      </c>
      <c r="F206" t="s">
        <v>1062</v>
      </c>
      <c r="G206" t="s">
        <v>1138</v>
      </c>
      <c r="H206" t="s">
        <v>25</v>
      </c>
      <c r="I206" t="s">
        <v>1064</v>
      </c>
      <c r="J206" s="43">
        <v>36576</v>
      </c>
      <c r="K206">
        <v>26</v>
      </c>
      <c r="L206" t="s">
        <v>47</v>
      </c>
    </row>
    <row r="207" spans="1:12" x14ac:dyDescent="0.3">
      <c r="A207">
        <v>1535814</v>
      </c>
      <c r="B207" t="s">
        <v>44</v>
      </c>
      <c r="C207" t="s">
        <v>154</v>
      </c>
      <c r="D207" t="s">
        <v>1220</v>
      </c>
      <c r="E207" t="s">
        <v>1061</v>
      </c>
      <c r="F207" t="s">
        <v>1062</v>
      </c>
      <c r="G207" t="s">
        <v>1221</v>
      </c>
      <c r="H207" t="s">
        <v>25</v>
      </c>
      <c r="I207" t="s">
        <v>1064</v>
      </c>
      <c r="J207" s="43">
        <v>13269</v>
      </c>
      <c r="K207">
        <v>89</v>
      </c>
      <c r="L207" t="s">
        <v>49</v>
      </c>
    </row>
    <row r="208" spans="1:12" x14ac:dyDescent="0.3">
      <c r="A208">
        <v>1824297</v>
      </c>
      <c r="B208" t="s">
        <v>45</v>
      </c>
      <c r="C208" t="s">
        <v>812</v>
      </c>
      <c r="D208" t="s">
        <v>1222</v>
      </c>
      <c r="E208" t="s">
        <v>1061</v>
      </c>
      <c r="F208" t="s">
        <v>1062</v>
      </c>
      <c r="G208" t="s">
        <v>1223</v>
      </c>
      <c r="H208" t="s">
        <v>25</v>
      </c>
      <c r="I208" t="s">
        <v>1064</v>
      </c>
      <c r="J208" s="43">
        <v>17887</v>
      </c>
      <c r="K208">
        <v>77</v>
      </c>
      <c r="L208" t="s">
        <v>49</v>
      </c>
    </row>
    <row r="209" spans="1:12" x14ac:dyDescent="0.3">
      <c r="A209">
        <v>1999750</v>
      </c>
      <c r="B209" t="s">
        <v>44</v>
      </c>
      <c r="C209" t="s">
        <v>438</v>
      </c>
      <c r="D209" t="s">
        <v>1158</v>
      </c>
      <c r="E209" t="s">
        <v>1061</v>
      </c>
      <c r="F209" t="s">
        <v>1062</v>
      </c>
      <c r="G209" t="s">
        <v>1224</v>
      </c>
      <c r="H209" t="s">
        <v>25</v>
      </c>
      <c r="I209" t="s">
        <v>1064</v>
      </c>
      <c r="J209" s="43">
        <v>27027</v>
      </c>
      <c r="K209">
        <v>52</v>
      </c>
      <c r="L209" t="s">
        <v>49</v>
      </c>
    </row>
    <row r="210" spans="1:12" x14ac:dyDescent="0.3">
      <c r="A210">
        <v>1340104</v>
      </c>
      <c r="B210" t="s">
        <v>45</v>
      </c>
      <c r="C210" t="s">
        <v>945</v>
      </c>
      <c r="D210" t="s">
        <v>1118</v>
      </c>
      <c r="E210" t="s">
        <v>1061</v>
      </c>
      <c r="F210" t="s">
        <v>1062</v>
      </c>
      <c r="G210" t="s">
        <v>1119</v>
      </c>
      <c r="H210" t="s">
        <v>25</v>
      </c>
      <c r="I210" t="s">
        <v>1064</v>
      </c>
      <c r="J210" s="43">
        <v>28280</v>
      </c>
      <c r="K210">
        <v>48</v>
      </c>
      <c r="L210" t="s">
        <v>48</v>
      </c>
    </row>
    <row r="211" spans="1:12" x14ac:dyDescent="0.3">
      <c r="A211">
        <v>1920064</v>
      </c>
      <c r="B211" t="s">
        <v>44</v>
      </c>
      <c r="C211" t="s">
        <v>533</v>
      </c>
      <c r="D211" t="s">
        <v>1083</v>
      </c>
      <c r="E211" t="s">
        <v>1061</v>
      </c>
      <c r="F211" t="s">
        <v>1062</v>
      </c>
      <c r="G211" t="s">
        <v>1204</v>
      </c>
      <c r="H211" t="s">
        <v>25</v>
      </c>
      <c r="I211" t="s">
        <v>1064</v>
      </c>
      <c r="J211" s="43">
        <v>30779</v>
      </c>
      <c r="K211">
        <v>41</v>
      </c>
      <c r="L211" t="s">
        <v>48</v>
      </c>
    </row>
    <row r="212" spans="1:12" x14ac:dyDescent="0.3">
      <c r="A212">
        <v>2063575</v>
      </c>
      <c r="B212" t="s">
        <v>44</v>
      </c>
      <c r="C212" t="s">
        <v>241</v>
      </c>
      <c r="D212" t="s">
        <v>1141</v>
      </c>
      <c r="E212" t="s">
        <v>1061</v>
      </c>
      <c r="F212" t="s">
        <v>1062</v>
      </c>
      <c r="G212" t="s">
        <v>1142</v>
      </c>
      <c r="H212" t="s">
        <v>25</v>
      </c>
      <c r="I212" t="s">
        <v>1064</v>
      </c>
      <c r="J212" s="43">
        <v>15779</v>
      </c>
      <c r="K212">
        <v>82</v>
      </c>
      <c r="L212" t="s">
        <v>49</v>
      </c>
    </row>
    <row r="213" spans="1:12" x14ac:dyDescent="0.3">
      <c r="A213">
        <v>1567570</v>
      </c>
      <c r="B213" t="s">
        <v>45</v>
      </c>
      <c r="C213" t="s">
        <v>1011</v>
      </c>
      <c r="D213" t="s">
        <v>1126</v>
      </c>
      <c r="E213" t="s">
        <v>1061</v>
      </c>
      <c r="F213" t="s">
        <v>1062</v>
      </c>
      <c r="G213" t="s">
        <v>1127</v>
      </c>
      <c r="H213" t="s">
        <v>25</v>
      </c>
      <c r="I213" t="s">
        <v>1064</v>
      </c>
      <c r="J213" s="43">
        <v>12819</v>
      </c>
      <c r="K213">
        <v>91</v>
      </c>
      <c r="L213" t="s">
        <v>49</v>
      </c>
    </row>
    <row r="214" spans="1:12" x14ac:dyDescent="0.3">
      <c r="A214">
        <v>1259925</v>
      </c>
      <c r="B214" t="s">
        <v>44</v>
      </c>
      <c r="C214" t="s">
        <v>334</v>
      </c>
      <c r="D214" t="s">
        <v>1118</v>
      </c>
      <c r="E214" t="s">
        <v>1061</v>
      </c>
      <c r="F214" t="s">
        <v>1062</v>
      </c>
      <c r="G214" t="s">
        <v>1150</v>
      </c>
      <c r="H214" t="s">
        <v>25</v>
      </c>
      <c r="I214" t="s">
        <v>1064</v>
      </c>
      <c r="J214" s="43">
        <v>25263</v>
      </c>
      <c r="K214">
        <v>56</v>
      </c>
      <c r="L214" t="s">
        <v>49</v>
      </c>
    </row>
    <row r="215" spans="1:12" x14ac:dyDescent="0.3">
      <c r="A215">
        <v>1772502</v>
      </c>
      <c r="B215" t="s">
        <v>44</v>
      </c>
      <c r="C215" t="s">
        <v>461</v>
      </c>
      <c r="D215" t="s">
        <v>1183</v>
      </c>
      <c r="E215" t="s">
        <v>1061</v>
      </c>
      <c r="F215" t="s">
        <v>1062</v>
      </c>
      <c r="G215" t="s">
        <v>1203</v>
      </c>
      <c r="H215" t="s">
        <v>25</v>
      </c>
      <c r="I215" t="s">
        <v>1064</v>
      </c>
      <c r="J215" s="43">
        <v>35084</v>
      </c>
      <c r="K215">
        <v>30</v>
      </c>
      <c r="L215" t="s">
        <v>47</v>
      </c>
    </row>
    <row r="216" spans="1:12" x14ac:dyDescent="0.3">
      <c r="A216">
        <v>1288974</v>
      </c>
      <c r="B216" t="s">
        <v>44</v>
      </c>
      <c r="C216" t="s">
        <v>202</v>
      </c>
      <c r="D216" t="s">
        <v>1225</v>
      </c>
      <c r="E216" t="s">
        <v>1061</v>
      </c>
      <c r="F216" t="s">
        <v>1062</v>
      </c>
      <c r="G216" t="s">
        <v>1226</v>
      </c>
      <c r="H216" t="s">
        <v>25</v>
      </c>
      <c r="I216" t="s">
        <v>1064</v>
      </c>
      <c r="J216" s="43">
        <v>16127</v>
      </c>
      <c r="K216">
        <v>81</v>
      </c>
      <c r="L216" t="s">
        <v>49</v>
      </c>
    </row>
    <row r="217" spans="1:12" x14ac:dyDescent="0.3">
      <c r="A217">
        <v>1672305</v>
      </c>
      <c r="B217" t="s">
        <v>44</v>
      </c>
      <c r="C217" t="s">
        <v>97</v>
      </c>
      <c r="D217" t="s">
        <v>1227</v>
      </c>
      <c r="E217" t="s">
        <v>1061</v>
      </c>
      <c r="F217" t="s">
        <v>1062</v>
      </c>
      <c r="G217" t="s">
        <v>1228</v>
      </c>
      <c r="H217" t="s">
        <v>25</v>
      </c>
      <c r="I217" t="s">
        <v>1064</v>
      </c>
      <c r="J217" s="43">
        <v>28488</v>
      </c>
      <c r="K217">
        <v>48</v>
      </c>
      <c r="L217" t="s">
        <v>48</v>
      </c>
    </row>
    <row r="218" spans="1:12" x14ac:dyDescent="0.3">
      <c r="A218">
        <v>1878834</v>
      </c>
      <c r="B218" t="s">
        <v>45</v>
      </c>
      <c r="C218" t="s">
        <v>920</v>
      </c>
      <c r="D218" t="s">
        <v>1083</v>
      </c>
      <c r="E218" t="s">
        <v>1061</v>
      </c>
      <c r="F218" t="s">
        <v>1062</v>
      </c>
      <c r="G218" t="s">
        <v>1190</v>
      </c>
      <c r="H218" t="s">
        <v>25</v>
      </c>
      <c r="I218" t="s">
        <v>1064</v>
      </c>
      <c r="J218" s="43">
        <v>17677</v>
      </c>
      <c r="K218">
        <v>77</v>
      </c>
      <c r="L218" t="s">
        <v>49</v>
      </c>
    </row>
    <row r="219" spans="1:12" x14ac:dyDescent="0.3">
      <c r="A219">
        <v>1921349</v>
      </c>
      <c r="B219" t="s">
        <v>45</v>
      </c>
      <c r="C219" t="s">
        <v>1009</v>
      </c>
      <c r="D219" t="s">
        <v>1089</v>
      </c>
      <c r="E219" t="s">
        <v>1061</v>
      </c>
      <c r="F219" t="s">
        <v>1062</v>
      </c>
      <c r="G219" t="s">
        <v>1090</v>
      </c>
      <c r="H219" t="s">
        <v>25</v>
      </c>
      <c r="I219" t="s">
        <v>1064</v>
      </c>
      <c r="J219" s="43">
        <v>17821</v>
      </c>
      <c r="K219">
        <v>77</v>
      </c>
      <c r="L219" t="s">
        <v>49</v>
      </c>
    </row>
    <row r="220" spans="1:12" x14ac:dyDescent="0.3">
      <c r="A220">
        <v>1776672</v>
      </c>
      <c r="B220" t="s">
        <v>45</v>
      </c>
      <c r="C220" t="s">
        <v>995</v>
      </c>
      <c r="D220" t="s">
        <v>1154</v>
      </c>
      <c r="E220" t="s">
        <v>1061</v>
      </c>
      <c r="F220" t="s">
        <v>1062</v>
      </c>
      <c r="G220" t="s">
        <v>1155</v>
      </c>
      <c r="H220" t="s">
        <v>25</v>
      </c>
      <c r="I220" t="s">
        <v>1064</v>
      </c>
      <c r="J220" s="43">
        <v>36161</v>
      </c>
      <c r="K220">
        <v>27</v>
      </c>
      <c r="L220" t="s">
        <v>47</v>
      </c>
    </row>
    <row r="221" spans="1:12" x14ac:dyDescent="0.3">
      <c r="A221">
        <v>1283754</v>
      </c>
      <c r="B221" t="s">
        <v>44</v>
      </c>
      <c r="C221" t="s">
        <v>170</v>
      </c>
      <c r="D221" t="s">
        <v>1128</v>
      </c>
      <c r="E221" t="s">
        <v>1061</v>
      </c>
      <c r="F221" t="s">
        <v>1062</v>
      </c>
      <c r="G221" t="s">
        <v>1129</v>
      </c>
      <c r="H221" t="s">
        <v>25</v>
      </c>
      <c r="I221" t="s">
        <v>1064</v>
      </c>
      <c r="J221" s="43">
        <v>18153</v>
      </c>
      <c r="K221">
        <v>76</v>
      </c>
      <c r="L221" t="s">
        <v>49</v>
      </c>
    </row>
    <row r="222" spans="1:12" x14ac:dyDescent="0.3">
      <c r="A222">
        <v>1226365</v>
      </c>
      <c r="B222" t="s">
        <v>44</v>
      </c>
      <c r="C222" t="s">
        <v>268</v>
      </c>
      <c r="D222" t="s">
        <v>1229</v>
      </c>
      <c r="E222" t="s">
        <v>1061</v>
      </c>
      <c r="F222" t="s">
        <v>1062</v>
      </c>
      <c r="G222" t="s">
        <v>1230</v>
      </c>
      <c r="H222" t="s">
        <v>25</v>
      </c>
      <c r="I222" t="s">
        <v>1064</v>
      </c>
      <c r="J222" s="43">
        <v>27259</v>
      </c>
      <c r="K222">
        <v>51</v>
      </c>
      <c r="L222" t="s">
        <v>49</v>
      </c>
    </row>
    <row r="223" spans="1:12" x14ac:dyDescent="0.3">
      <c r="A223">
        <v>1618950</v>
      </c>
      <c r="B223" t="s">
        <v>45</v>
      </c>
      <c r="C223" t="s">
        <v>937</v>
      </c>
      <c r="D223" t="s">
        <v>1141</v>
      </c>
      <c r="E223" t="s">
        <v>1061</v>
      </c>
      <c r="F223" t="s">
        <v>1062</v>
      </c>
      <c r="G223" t="s">
        <v>1142</v>
      </c>
      <c r="H223" t="s">
        <v>25</v>
      </c>
      <c r="I223" t="s">
        <v>1064</v>
      </c>
      <c r="J223" s="43">
        <v>13974</v>
      </c>
      <c r="K223">
        <v>87</v>
      </c>
      <c r="L223" t="s">
        <v>49</v>
      </c>
    </row>
    <row r="224" spans="1:12" x14ac:dyDescent="0.3">
      <c r="A224">
        <v>1291471</v>
      </c>
      <c r="B224" t="s">
        <v>44</v>
      </c>
      <c r="C224" t="s">
        <v>145</v>
      </c>
      <c r="D224" t="s">
        <v>1231</v>
      </c>
      <c r="E224" t="s">
        <v>1061</v>
      </c>
      <c r="F224" t="s">
        <v>1062</v>
      </c>
      <c r="G224" t="s">
        <v>1232</v>
      </c>
      <c r="H224" t="s">
        <v>25</v>
      </c>
      <c r="I224" t="s">
        <v>1064</v>
      </c>
      <c r="J224" s="43">
        <v>18400</v>
      </c>
      <c r="K224">
        <v>75</v>
      </c>
      <c r="L224" t="s">
        <v>49</v>
      </c>
    </row>
    <row r="225" spans="1:12" x14ac:dyDescent="0.3">
      <c r="A225">
        <v>1673040</v>
      </c>
      <c r="B225" t="s">
        <v>45</v>
      </c>
      <c r="C225" t="s">
        <v>965</v>
      </c>
      <c r="D225" t="s">
        <v>1141</v>
      </c>
      <c r="E225" t="s">
        <v>1061</v>
      </c>
      <c r="F225" t="s">
        <v>1062</v>
      </c>
      <c r="G225" t="s">
        <v>1142</v>
      </c>
      <c r="H225" t="s">
        <v>25</v>
      </c>
      <c r="I225" t="s">
        <v>1064</v>
      </c>
      <c r="J225" s="43">
        <v>19985</v>
      </c>
      <c r="K225">
        <v>71</v>
      </c>
      <c r="L225" t="s">
        <v>49</v>
      </c>
    </row>
    <row r="226" spans="1:12" x14ac:dyDescent="0.3">
      <c r="A226">
        <v>1383155</v>
      </c>
      <c r="B226" t="s">
        <v>44</v>
      </c>
      <c r="C226" t="s">
        <v>317</v>
      </c>
      <c r="D226" t="s">
        <v>1233</v>
      </c>
      <c r="E226" t="s">
        <v>1061</v>
      </c>
      <c r="F226" t="s">
        <v>1062</v>
      </c>
      <c r="G226" t="s">
        <v>1234</v>
      </c>
      <c r="H226" t="s">
        <v>25</v>
      </c>
      <c r="I226" t="s">
        <v>1064</v>
      </c>
      <c r="J226" s="43">
        <v>16858</v>
      </c>
      <c r="K226">
        <v>79</v>
      </c>
      <c r="L226" t="s">
        <v>49</v>
      </c>
    </row>
    <row r="227" spans="1:12" x14ac:dyDescent="0.3">
      <c r="A227">
        <v>1700023</v>
      </c>
      <c r="B227" t="s">
        <v>44</v>
      </c>
      <c r="C227" t="s">
        <v>181</v>
      </c>
      <c r="D227" t="s">
        <v>1235</v>
      </c>
      <c r="E227" t="s">
        <v>1061</v>
      </c>
      <c r="F227" t="s">
        <v>1062</v>
      </c>
      <c r="G227" t="s">
        <v>1236</v>
      </c>
      <c r="H227" t="s">
        <v>25</v>
      </c>
      <c r="I227" t="s">
        <v>1064</v>
      </c>
      <c r="J227" s="43">
        <v>20190</v>
      </c>
      <c r="K227">
        <v>70</v>
      </c>
      <c r="L227" t="s">
        <v>49</v>
      </c>
    </row>
    <row r="228" spans="1:12" x14ac:dyDescent="0.3">
      <c r="A228">
        <v>1950457</v>
      </c>
      <c r="B228" t="s">
        <v>45</v>
      </c>
      <c r="C228" t="s">
        <v>645</v>
      </c>
      <c r="D228" t="s">
        <v>1098</v>
      </c>
      <c r="E228" t="s">
        <v>1061</v>
      </c>
      <c r="F228" t="s">
        <v>1062</v>
      </c>
      <c r="G228" t="s">
        <v>1237</v>
      </c>
      <c r="H228" t="s">
        <v>25</v>
      </c>
      <c r="I228" t="s">
        <v>1064</v>
      </c>
      <c r="J228" s="43">
        <v>23298</v>
      </c>
      <c r="K228">
        <v>62</v>
      </c>
      <c r="L228" t="s">
        <v>49</v>
      </c>
    </row>
    <row r="229" spans="1:12" x14ac:dyDescent="0.3">
      <c r="A229">
        <v>1800716</v>
      </c>
      <c r="B229" t="s">
        <v>44</v>
      </c>
      <c r="C229" t="s">
        <v>348</v>
      </c>
      <c r="D229" t="s">
        <v>1085</v>
      </c>
      <c r="E229" t="s">
        <v>1061</v>
      </c>
      <c r="F229" t="s">
        <v>1062</v>
      </c>
      <c r="G229" t="s">
        <v>1095</v>
      </c>
      <c r="H229" t="s">
        <v>25</v>
      </c>
      <c r="I229" t="s">
        <v>1064</v>
      </c>
      <c r="J229" s="43">
        <v>25882</v>
      </c>
      <c r="K229">
        <v>55</v>
      </c>
      <c r="L229" t="s">
        <v>49</v>
      </c>
    </row>
    <row r="230" spans="1:12" x14ac:dyDescent="0.3">
      <c r="A230">
        <v>2096777</v>
      </c>
      <c r="B230" t="s">
        <v>45</v>
      </c>
      <c r="C230" t="s">
        <v>1047</v>
      </c>
      <c r="D230" t="s">
        <v>1089</v>
      </c>
      <c r="E230" t="s">
        <v>1061</v>
      </c>
      <c r="F230" t="s">
        <v>1062</v>
      </c>
      <c r="G230" t="s">
        <v>1238</v>
      </c>
      <c r="H230" t="s">
        <v>25</v>
      </c>
      <c r="I230" t="s">
        <v>1064</v>
      </c>
      <c r="J230" s="43">
        <v>23868</v>
      </c>
      <c r="K230">
        <v>60</v>
      </c>
      <c r="L230" t="s">
        <v>49</v>
      </c>
    </row>
    <row r="231" spans="1:12" x14ac:dyDescent="0.3">
      <c r="A231">
        <v>1483256</v>
      </c>
      <c r="B231" t="s">
        <v>45</v>
      </c>
      <c r="C231" t="s">
        <v>555</v>
      </c>
      <c r="D231" t="s">
        <v>1233</v>
      </c>
      <c r="E231" t="s">
        <v>1061</v>
      </c>
      <c r="F231" t="s">
        <v>1062</v>
      </c>
      <c r="G231" t="s">
        <v>1239</v>
      </c>
      <c r="H231" t="s">
        <v>25</v>
      </c>
      <c r="I231" t="s">
        <v>1064</v>
      </c>
      <c r="J231" s="43">
        <v>15449</v>
      </c>
      <c r="K231">
        <v>83</v>
      </c>
      <c r="L231" t="s">
        <v>49</v>
      </c>
    </row>
    <row r="232" spans="1:12" x14ac:dyDescent="0.3">
      <c r="A232">
        <v>1284953</v>
      </c>
      <c r="B232" t="s">
        <v>45</v>
      </c>
      <c r="C232" t="s">
        <v>764</v>
      </c>
      <c r="D232" t="s">
        <v>1096</v>
      </c>
      <c r="E232" t="s">
        <v>1061</v>
      </c>
      <c r="F232" t="s">
        <v>1062</v>
      </c>
      <c r="G232" t="s">
        <v>1097</v>
      </c>
      <c r="H232" t="s">
        <v>25</v>
      </c>
      <c r="I232" t="s">
        <v>1064</v>
      </c>
      <c r="J232" s="43">
        <v>18035</v>
      </c>
      <c r="K232">
        <v>76</v>
      </c>
      <c r="L232" t="s">
        <v>49</v>
      </c>
    </row>
    <row r="233" spans="1:12" x14ac:dyDescent="0.3">
      <c r="A233">
        <v>1203201</v>
      </c>
      <c r="B233" t="s">
        <v>44</v>
      </c>
      <c r="C233" t="s">
        <v>384</v>
      </c>
      <c r="D233" t="s">
        <v>1143</v>
      </c>
      <c r="E233" t="s">
        <v>1061</v>
      </c>
      <c r="F233" t="s">
        <v>1062</v>
      </c>
      <c r="G233" t="s">
        <v>1144</v>
      </c>
      <c r="H233" t="s">
        <v>25</v>
      </c>
      <c r="I233" t="s">
        <v>1064</v>
      </c>
      <c r="J233" s="43">
        <v>36948</v>
      </c>
      <c r="K233">
        <v>24</v>
      </c>
      <c r="L233" t="s">
        <v>47</v>
      </c>
    </row>
    <row r="234" spans="1:12" x14ac:dyDescent="0.3">
      <c r="A234">
        <v>1960099</v>
      </c>
      <c r="B234" t="s">
        <v>44</v>
      </c>
      <c r="C234" t="s">
        <v>446</v>
      </c>
      <c r="D234" t="s">
        <v>1240</v>
      </c>
      <c r="E234" t="s">
        <v>1061</v>
      </c>
      <c r="F234" t="s">
        <v>1062</v>
      </c>
      <c r="G234" t="s">
        <v>1241</v>
      </c>
      <c r="H234" t="s">
        <v>25</v>
      </c>
      <c r="I234" t="s">
        <v>1064</v>
      </c>
      <c r="J234" s="43">
        <v>33905</v>
      </c>
      <c r="K234">
        <v>33</v>
      </c>
      <c r="L234" t="s">
        <v>48</v>
      </c>
    </row>
    <row r="235" spans="1:12" x14ac:dyDescent="0.3">
      <c r="A235">
        <v>1595386</v>
      </c>
      <c r="B235" t="s">
        <v>45</v>
      </c>
      <c r="C235" t="s">
        <v>918</v>
      </c>
      <c r="D235" t="s">
        <v>1106</v>
      </c>
      <c r="E235" t="s">
        <v>1061</v>
      </c>
      <c r="F235" t="s">
        <v>1062</v>
      </c>
      <c r="G235" t="s">
        <v>1242</v>
      </c>
      <c r="H235" t="s">
        <v>25</v>
      </c>
      <c r="I235" t="s">
        <v>1064</v>
      </c>
      <c r="J235" s="43">
        <v>17081</v>
      </c>
      <c r="K235">
        <v>79</v>
      </c>
      <c r="L235" t="s">
        <v>49</v>
      </c>
    </row>
    <row r="236" spans="1:12" x14ac:dyDescent="0.3">
      <c r="A236">
        <v>1975386</v>
      </c>
      <c r="B236" t="s">
        <v>44</v>
      </c>
      <c r="C236" t="s">
        <v>174</v>
      </c>
      <c r="D236" t="s">
        <v>1126</v>
      </c>
      <c r="E236" t="s">
        <v>1061</v>
      </c>
      <c r="F236" t="s">
        <v>1062</v>
      </c>
      <c r="G236" t="s">
        <v>1127</v>
      </c>
      <c r="H236" t="s">
        <v>25</v>
      </c>
      <c r="I236" t="s">
        <v>1064</v>
      </c>
      <c r="J236" s="43">
        <v>28371</v>
      </c>
      <c r="K236">
        <v>48</v>
      </c>
      <c r="L236" t="s">
        <v>48</v>
      </c>
    </row>
    <row r="237" spans="1:12" x14ac:dyDescent="0.3">
      <c r="A237">
        <v>1780707</v>
      </c>
      <c r="B237" t="s">
        <v>45</v>
      </c>
      <c r="C237" t="s">
        <v>639</v>
      </c>
      <c r="D237" t="s">
        <v>1243</v>
      </c>
      <c r="E237" t="s">
        <v>1061</v>
      </c>
      <c r="F237" t="s">
        <v>1062</v>
      </c>
      <c r="G237" t="s">
        <v>1244</v>
      </c>
      <c r="H237" t="s">
        <v>25</v>
      </c>
      <c r="I237" t="s">
        <v>1064</v>
      </c>
      <c r="J237" s="43">
        <v>25544</v>
      </c>
      <c r="K237">
        <v>56</v>
      </c>
      <c r="L237" t="s">
        <v>49</v>
      </c>
    </row>
    <row r="238" spans="1:12" x14ac:dyDescent="0.3">
      <c r="A238">
        <v>1357822</v>
      </c>
      <c r="B238" t="s">
        <v>45</v>
      </c>
      <c r="C238" t="s">
        <v>767</v>
      </c>
      <c r="D238" t="s">
        <v>1085</v>
      </c>
      <c r="E238" t="s">
        <v>1061</v>
      </c>
      <c r="F238" t="s">
        <v>1062</v>
      </c>
      <c r="G238" t="s">
        <v>1095</v>
      </c>
      <c r="H238" t="s">
        <v>25</v>
      </c>
      <c r="I238" t="s">
        <v>1064</v>
      </c>
      <c r="J238" s="43">
        <v>31481</v>
      </c>
      <c r="K238">
        <v>39</v>
      </c>
      <c r="L238" t="s">
        <v>48</v>
      </c>
    </row>
    <row r="239" spans="1:12" x14ac:dyDescent="0.3">
      <c r="A239">
        <v>1561561</v>
      </c>
      <c r="B239" t="s">
        <v>44</v>
      </c>
      <c r="C239" t="s">
        <v>448</v>
      </c>
      <c r="D239" t="s">
        <v>1245</v>
      </c>
      <c r="E239" t="s">
        <v>1061</v>
      </c>
      <c r="F239" t="s">
        <v>1062</v>
      </c>
      <c r="G239" t="s">
        <v>1246</v>
      </c>
      <c r="H239" t="s">
        <v>25</v>
      </c>
      <c r="I239" t="s">
        <v>1064</v>
      </c>
      <c r="J239" s="43">
        <v>26954</v>
      </c>
      <c r="K239">
        <v>52</v>
      </c>
      <c r="L239" t="s">
        <v>49</v>
      </c>
    </row>
    <row r="240" spans="1:12" x14ac:dyDescent="0.3">
      <c r="A240">
        <v>1733897</v>
      </c>
      <c r="B240" t="s">
        <v>44</v>
      </c>
      <c r="C240" t="s">
        <v>320</v>
      </c>
      <c r="D240" t="s">
        <v>1247</v>
      </c>
      <c r="E240" t="s">
        <v>1061</v>
      </c>
      <c r="F240" t="s">
        <v>1062</v>
      </c>
      <c r="G240" t="s">
        <v>1248</v>
      </c>
      <c r="H240" t="s">
        <v>25</v>
      </c>
      <c r="I240" t="s">
        <v>1064</v>
      </c>
      <c r="J240" s="43">
        <v>33465</v>
      </c>
      <c r="K240">
        <v>34</v>
      </c>
      <c r="L240" t="s">
        <v>48</v>
      </c>
    </row>
    <row r="241" spans="1:12" x14ac:dyDescent="0.3">
      <c r="A241">
        <v>1995071</v>
      </c>
      <c r="B241" t="s">
        <v>45</v>
      </c>
      <c r="C241" t="s">
        <v>1004</v>
      </c>
      <c r="D241" t="s">
        <v>1124</v>
      </c>
      <c r="E241" t="s">
        <v>1061</v>
      </c>
      <c r="F241" t="s">
        <v>1062</v>
      </c>
      <c r="G241" t="s">
        <v>1125</v>
      </c>
      <c r="H241" t="s">
        <v>25</v>
      </c>
      <c r="I241" t="s">
        <v>1064</v>
      </c>
      <c r="J241" s="43">
        <v>24645</v>
      </c>
      <c r="K241">
        <v>58</v>
      </c>
      <c r="L241" t="s">
        <v>49</v>
      </c>
    </row>
    <row r="242" spans="1:12" x14ac:dyDescent="0.3">
      <c r="A242">
        <v>1433136</v>
      </c>
      <c r="B242" t="s">
        <v>45</v>
      </c>
      <c r="C242" t="s">
        <v>556</v>
      </c>
      <c r="D242" t="s">
        <v>1245</v>
      </c>
      <c r="E242" t="s">
        <v>1061</v>
      </c>
      <c r="F242" t="s">
        <v>1062</v>
      </c>
      <c r="G242" t="s">
        <v>1249</v>
      </c>
      <c r="H242" t="s">
        <v>25</v>
      </c>
      <c r="I242" t="s">
        <v>1064</v>
      </c>
      <c r="J242" s="43">
        <v>19114</v>
      </c>
      <c r="K242">
        <v>73</v>
      </c>
      <c r="L242" t="s">
        <v>49</v>
      </c>
    </row>
    <row r="243" spans="1:12" x14ac:dyDescent="0.3">
      <c r="A243">
        <v>1312078</v>
      </c>
      <c r="B243" t="s">
        <v>45</v>
      </c>
      <c r="C243" t="s">
        <v>795</v>
      </c>
      <c r="D243" t="s">
        <v>1118</v>
      </c>
      <c r="E243" t="s">
        <v>1061</v>
      </c>
      <c r="F243" t="s">
        <v>1062</v>
      </c>
      <c r="G243" t="s">
        <v>1119</v>
      </c>
      <c r="H243" t="s">
        <v>25</v>
      </c>
      <c r="I243" t="s">
        <v>1064</v>
      </c>
      <c r="J243" s="43">
        <v>18311</v>
      </c>
      <c r="K243">
        <v>76</v>
      </c>
      <c r="L243" t="s">
        <v>49</v>
      </c>
    </row>
    <row r="244" spans="1:12" x14ac:dyDescent="0.3">
      <c r="A244">
        <v>1338214</v>
      </c>
      <c r="B244" t="s">
        <v>45</v>
      </c>
      <c r="C244" t="s">
        <v>1028</v>
      </c>
      <c r="D244" t="s">
        <v>1250</v>
      </c>
      <c r="E244" t="s">
        <v>1061</v>
      </c>
      <c r="F244" t="s">
        <v>1062</v>
      </c>
      <c r="G244" t="s">
        <v>1251</v>
      </c>
      <c r="H244" t="s">
        <v>25</v>
      </c>
      <c r="I244" t="s">
        <v>1064</v>
      </c>
      <c r="J244" s="43">
        <v>30895</v>
      </c>
      <c r="K244">
        <v>41</v>
      </c>
      <c r="L244" t="s">
        <v>48</v>
      </c>
    </row>
    <row r="245" spans="1:12" x14ac:dyDescent="0.3">
      <c r="A245">
        <v>1363258</v>
      </c>
      <c r="B245" t="s">
        <v>45</v>
      </c>
      <c r="C245" t="s">
        <v>907</v>
      </c>
      <c r="D245" t="s">
        <v>1158</v>
      </c>
      <c r="E245" t="s">
        <v>1061</v>
      </c>
      <c r="F245" t="s">
        <v>1062</v>
      </c>
      <c r="G245" t="s">
        <v>1169</v>
      </c>
      <c r="H245" t="s">
        <v>25</v>
      </c>
      <c r="I245" t="s">
        <v>1064</v>
      </c>
      <c r="J245" s="43">
        <v>22383</v>
      </c>
      <c r="K245">
        <v>64</v>
      </c>
      <c r="L245" t="s">
        <v>49</v>
      </c>
    </row>
    <row r="246" spans="1:12" x14ac:dyDescent="0.3">
      <c r="A246">
        <v>2025213</v>
      </c>
      <c r="B246" t="s">
        <v>44</v>
      </c>
      <c r="C246" t="s">
        <v>496</v>
      </c>
      <c r="D246" t="s">
        <v>1252</v>
      </c>
      <c r="E246" t="s">
        <v>1061</v>
      </c>
      <c r="F246" t="s">
        <v>1062</v>
      </c>
      <c r="G246" t="s">
        <v>1253</v>
      </c>
      <c r="H246" t="s">
        <v>25</v>
      </c>
      <c r="I246" t="s">
        <v>1064</v>
      </c>
      <c r="J246" s="43">
        <v>34367</v>
      </c>
      <c r="K246">
        <v>32</v>
      </c>
      <c r="L246" t="s">
        <v>48</v>
      </c>
    </row>
    <row r="247" spans="1:12" x14ac:dyDescent="0.3">
      <c r="A247">
        <v>1458350</v>
      </c>
      <c r="B247" t="s">
        <v>45</v>
      </c>
      <c r="C247" t="s">
        <v>1026</v>
      </c>
      <c r="D247" t="s">
        <v>1085</v>
      </c>
      <c r="E247" t="s">
        <v>1061</v>
      </c>
      <c r="F247" t="s">
        <v>1062</v>
      </c>
      <c r="G247" t="s">
        <v>1095</v>
      </c>
      <c r="H247" t="s">
        <v>25</v>
      </c>
      <c r="I247" t="s">
        <v>1064</v>
      </c>
      <c r="J247" s="43">
        <v>20261</v>
      </c>
      <c r="K247">
        <v>70</v>
      </c>
      <c r="L247" t="s">
        <v>49</v>
      </c>
    </row>
    <row r="248" spans="1:12" x14ac:dyDescent="0.3">
      <c r="A248">
        <v>1211703</v>
      </c>
      <c r="B248" t="s">
        <v>45</v>
      </c>
      <c r="C248" t="s">
        <v>947</v>
      </c>
      <c r="D248" t="s">
        <v>1254</v>
      </c>
      <c r="E248" t="s">
        <v>1061</v>
      </c>
      <c r="F248" t="s">
        <v>1062</v>
      </c>
      <c r="G248" t="s">
        <v>1255</v>
      </c>
      <c r="H248" t="s">
        <v>25</v>
      </c>
      <c r="I248" t="s">
        <v>1064</v>
      </c>
      <c r="J248" s="43">
        <v>16067</v>
      </c>
      <c r="K248">
        <v>82</v>
      </c>
      <c r="L248" t="s">
        <v>49</v>
      </c>
    </row>
    <row r="249" spans="1:12" x14ac:dyDescent="0.3">
      <c r="A249">
        <v>1345515</v>
      </c>
      <c r="B249" t="s">
        <v>44</v>
      </c>
      <c r="C249" t="s">
        <v>82</v>
      </c>
      <c r="D249" t="s">
        <v>1079</v>
      </c>
      <c r="E249" t="s">
        <v>1061</v>
      </c>
      <c r="F249" t="s">
        <v>1062</v>
      </c>
      <c r="G249" t="s">
        <v>1080</v>
      </c>
      <c r="H249" t="s">
        <v>25</v>
      </c>
      <c r="I249" t="s">
        <v>1064</v>
      </c>
      <c r="J249" s="43">
        <v>34118</v>
      </c>
      <c r="K249">
        <v>32</v>
      </c>
      <c r="L249" t="s">
        <v>48</v>
      </c>
    </row>
    <row r="250" spans="1:12" x14ac:dyDescent="0.3">
      <c r="A250">
        <v>2061136</v>
      </c>
      <c r="B250" t="s">
        <v>44</v>
      </c>
      <c r="C250" t="s">
        <v>54</v>
      </c>
      <c r="D250" t="s">
        <v>1256</v>
      </c>
      <c r="E250" t="s">
        <v>1061</v>
      </c>
      <c r="F250" t="s">
        <v>1062</v>
      </c>
      <c r="G250" t="s">
        <v>1257</v>
      </c>
      <c r="H250" t="s">
        <v>25</v>
      </c>
      <c r="I250" t="s">
        <v>1064</v>
      </c>
      <c r="J250" s="43">
        <v>32395</v>
      </c>
      <c r="K250">
        <v>37</v>
      </c>
      <c r="L250" t="s">
        <v>48</v>
      </c>
    </row>
    <row r="251" spans="1:12" x14ac:dyDescent="0.3">
      <c r="A251">
        <v>1302010</v>
      </c>
      <c r="B251" t="s">
        <v>44</v>
      </c>
      <c r="C251" t="s">
        <v>122</v>
      </c>
      <c r="D251" t="s">
        <v>1258</v>
      </c>
      <c r="E251" t="s">
        <v>1061</v>
      </c>
      <c r="F251" t="s">
        <v>1062</v>
      </c>
      <c r="G251" t="s">
        <v>1259</v>
      </c>
      <c r="H251" t="s">
        <v>25</v>
      </c>
      <c r="I251" t="s">
        <v>1064</v>
      </c>
      <c r="J251" s="43">
        <v>16471</v>
      </c>
      <c r="K251">
        <v>81</v>
      </c>
      <c r="L251" t="s">
        <v>49</v>
      </c>
    </row>
    <row r="252" spans="1:12" x14ac:dyDescent="0.3">
      <c r="A252">
        <v>1951832</v>
      </c>
      <c r="B252" t="s">
        <v>44</v>
      </c>
      <c r="C252" t="s">
        <v>252</v>
      </c>
      <c r="D252" t="s">
        <v>1079</v>
      </c>
      <c r="E252" t="s">
        <v>1061</v>
      </c>
      <c r="F252" t="s">
        <v>1062</v>
      </c>
      <c r="G252" t="s">
        <v>1080</v>
      </c>
      <c r="H252" t="s">
        <v>25</v>
      </c>
      <c r="I252" t="s">
        <v>1064</v>
      </c>
      <c r="J252" s="43">
        <v>34831</v>
      </c>
      <c r="K252">
        <v>30</v>
      </c>
      <c r="L252" t="s">
        <v>47</v>
      </c>
    </row>
    <row r="253" spans="1:12" x14ac:dyDescent="0.3">
      <c r="A253">
        <v>1692156</v>
      </c>
      <c r="B253" t="s">
        <v>45</v>
      </c>
      <c r="C253" t="s">
        <v>670</v>
      </c>
      <c r="D253" t="s">
        <v>1158</v>
      </c>
      <c r="E253" t="s">
        <v>1061</v>
      </c>
      <c r="F253" t="s">
        <v>1062</v>
      </c>
      <c r="G253" t="s">
        <v>1169</v>
      </c>
      <c r="H253" t="s">
        <v>25</v>
      </c>
      <c r="I253" t="s">
        <v>1064</v>
      </c>
      <c r="J253" s="43">
        <v>16059</v>
      </c>
      <c r="K253">
        <v>82</v>
      </c>
      <c r="L253" t="s">
        <v>49</v>
      </c>
    </row>
    <row r="254" spans="1:12" x14ac:dyDescent="0.3">
      <c r="A254">
        <v>1656683</v>
      </c>
      <c r="B254" t="s">
        <v>44</v>
      </c>
      <c r="C254" t="s">
        <v>273</v>
      </c>
      <c r="D254" t="s">
        <v>1120</v>
      </c>
      <c r="E254" t="s">
        <v>1061</v>
      </c>
      <c r="F254" t="s">
        <v>1062</v>
      </c>
      <c r="G254" t="s">
        <v>1121</v>
      </c>
      <c r="H254" t="s">
        <v>25</v>
      </c>
      <c r="I254" t="s">
        <v>1064</v>
      </c>
      <c r="J254" s="43">
        <v>20347</v>
      </c>
      <c r="K254">
        <v>70</v>
      </c>
      <c r="L254" t="s">
        <v>49</v>
      </c>
    </row>
    <row r="255" spans="1:12" x14ac:dyDescent="0.3">
      <c r="A255">
        <v>2079644</v>
      </c>
      <c r="B255" t="s">
        <v>45</v>
      </c>
      <c r="C255" t="s">
        <v>788</v>
      </c>
      <c r="D255" t="s">
        <v>1260</v>
      </c>
      <c r="E255" t="s">
        <v>1061</v>
      </c>
      <c r="F255" t="s">
        <v>1062</v>
      </c>
      <c r="G255" t="s">
        <v>1261</v>
      </c>
      <c r="H255" t="s">
        <v>25</v>
      </c>
      <c r="I255" t="s">
        <v>1064</v>
      </c>
      <c r="J255" s="43">
        <v>27599</v>
      </c>
      <c r="K255">
        <v>50</v>
      </c>
      <c r="L255" t="s">
        <v>48</v>
      </c>
    </row>
    <row r="256" spans="1:12" x14ac:dyDescent="0.3">
      <c r="A256">
        <v>1865461</v>
      </c>
      <c r="B256" t="s">
        <v>45</v>
      </c>
      <c r="C256" t="s">
        <v>722</v>
      </c>
      <c r="D256" t="s">
        <v>1262</v>
      </c>
      <c r="E256" t="s">
        <v>1061</v>
      </c>
      <c r="F256" t="s">
        <v>1062</v>
      </c>
      <c r="G256" t="s">
        <v>1263</v>
      </c>
      <c r="H256" t="s">
        <v>25</v>
      </c>
      <c r="I256" t="s">
        <v>1064</v>
      </c>
      <c r="J256" s="43">
        <v>30999</v>
      </c>
      <c r="K256">
        <v>41</v>
      </c>
      <c r="L256" t="s">
        <v>48</v>
      </c>
    </row>
    <row r="257" spans="1:12" x14ac:dyDescent="0.3">
      <c r="A257">
        <v>1266796</v>
      </c>
      <c r="B257" t="s">
        <v>45</v>
      </c>
      <c r="C257" t="s">
        <v>792</v>
      </c>
      <c r="D257" t="s">
        <v>1245</v>
      </c>
      <c r="E257" t="s">
        <v>1061</v>
      </c>
      <c r="F257" t="s">
        <v>1062</v>
      </c>
      <c r="G257" t="s">
        <v>1249</v>
      </c>
      <c r="H257" t="s">
        <v>25</v>
      </c>
      <c r="I257" t="s">
        <v>1064</v>
      </c>
      <c r="J257" s="43">
        <v>37167</v>
      </c>
      <c r="K257">
        <v>24</v>
      </c>
      <c r="L257" t="s">
        <v>47</v>
      </c>
    </row>
    <row r="258" spans="1:12" x14ac:dyDescent="0.3">
      <c r="A258">
        <v>1947004</v>
      </c>
      <c r="B258" t="s">
        <v>44</v>
      </c>
      <c r="C258" t="s">
        <v>486</v>
      </c>
      <c r="D258" t="s">
        <v>1264</v>
      </c>
      <c r="E258" t="s">
        <v>1061</v>
      </c>
      <c r="F258" t="s">
        <v>1062</v>
      </c>
      <c r="G258" t="s">
        <v>1265</v>
      </c>
      <c r="H258" t="s">
        <v>25</v>
      </c>
      <c r="I258" t="s">
        <v>1064</v>
      </c>
      <c r="J258" s="43">
        <v>25679</v>
      </c>
      <c r="K258">
        <v>55</v>
      </c>
      <c r="L258" t="s">
        <v>49</v>
      </c>
    </row>
    <row r="259" spans="1:12" x14ac:dyDescent="0.3">
      <c r="A259">
        <v>1524904</v>
      </c>
      <c r="B259" t="s">
        <v>44</v>
      </c>
      <c r="C259" t="s">
        <v>360</v>
      </c>
      <c r="D259" t="s">
        <v>1158</v>
      </c>
      <c r="E259" t="s">
        <v>1061</v>
      </c>
      <c r="F259" t="s">
        <v>1062</v>
      </c>
      <c r="G259" t="s">
        <v>1169</v>
      </c>
      <c r="H259" t="s">
        <v>25</v>
      </c>
      <c r="I259" t="s">
        <v>1064</v>
      </c>
      <c r="J259" s="43">
        <v>13800</v>
      </c>
      <c r="K259">
        <v>88</v>
      </c>
      <c r="L259" t="s">
        <v>49</v>
      </c>
    </row>
    <row r="260" spans="1:12" x14ac:dyDescent="0.3">
      <c r="A260">
        <v>2020068</v>
      </c>
      <c r="B260" t="s">
        <v>45</v>
      </c>
      <c r="C260" t="s">
        <v>575</v>
      </c>
      <c r="D260" t="s">
        <v>1266</v>
      </c>
      <c r="E260" t="s">
        <v>1061</v>
      </c>
      <c r="F260" t="s">
        <v>1062</v>
      </c>
      <c r="G260" t="s">
        <v>1267</v>
      </c>
      <c r="H260" t="s">
        <v>25</v>
      </c>
      <c r="I260" t="s">
        <v>1064</v>
      </c>
      <c r="J260" s="43">
        <v>20722</v>
      </c>
      <c r="K260">
        <v>69</v>
      </c>
      <c r="L260" t="s">
        <v>49</v>
      </c>
    </row>
    <row r="261" spans="1:12" x14ac:dyDescent="0.3">
      <c r="A261">
        <v>2081470</v>
      </c>
      <c r="B261" t="s">
        <v>44</v>
      </c>
      <c r="C261" t="s">
        <v>468</v>
      </c>
      <c r="D261" t="s">
        <v>1085</v>
      </c>
      <c r="E261" t="s">
        <v>1061</v>
      </c>
      <c r="F261" t="s">
        <v>1062</v>
      </c>
      <c r="G261" t="s">
        <v>1113</v>
      </c>
      <c r="H261" t="s">
        <v>25</v>
      </c>
      <c r="I261" t="s">
        <v>1064</v>
      </c>
      <c r="J261" s="43">
        <v>26500</v>
      </c>
      <c r="K261">
        <v>53</v>
      </c>
      <c r="L261" t="s">
        <v>49</v>
      </c>
    </row>
    <row r="262" spans="1:12" x14ac:dyDescent="0.3">
      <c r="A262">
        <v>1522988</v>
      </c>
      <c r="B262" t="s">
        <v>44</v>
      </c>
      <c r="C262" t="s">
        <v>68</v>
      </c>
      <c r="D262" t="s">
        <v>1268</v>
      </c>
      <c r="E262" t="s">
        <v>1061</v>
      </c>
      <c r="F262" t="s">
        <v>1062</v>
      </c>
      <c r="G262" t="s">
        <v>1269</v>
      </c>
      <c r="H262" t="s">
        <v>25</v>
      </c>
      <c r="I262" t="s">
        <v>1064</v>
      </c>
      <c r="J262" s="43">
        <v>26605</v>
      </c>
      <c r="K262">
        <v>53</v>
      </c>
      <c r="L262" t="s">
        <v>49</v>
      </c>
    </row>
    <row r="263" spans="1:12" x14ac:dyDescent="0.3">
      <c r="A263">
        <v>1979129</v>
      </c>
      <c r="B263" t="s">
        <v>45</v>
      </c>
      <c r="C263" t="s">
        <v>676</v>
      </c>
      <c r="D263" t="s">
        <v>1270</v>
      </c>
      <c r="E263" t="s">
        <v>1061</v>
      </c>
      <c r="F263" t="s">
        <v>1062</v>
      </c>
      <c r="G263" t="s">
        <v>1271</v>
      </c>
      <c r="H263" t="s">
        <v>25</v>
      </c>
      <c r="I263" t="s">
        <v>1064</v>
      </c>
      <c r="J263" s="43">
        <v>17749</v>
      </c>
      <c r="K263">
        <v>77</v>
      </c>
      <c r="L263" t="s">
        <v>49</v>
      </c>
    </row>
    <row r="264" spans="1:12" x14ac:dyDescent="0.3">
      <c r="A264">
        <v>2054326</v>
      </c>
      <c r="B264" t="s">
        <v>45</v>
      </c>
      <c r="C264" t="s">
        <v>673</v>
      </c>
      <c r="D264" t="s">
        <v>1264</v>
      </c>
      <c r="E264" t="s">
        <v>1061</v>
      </c>
      <c r="F264" t="s">
        <v>1062</v>
      </c>
      <c r="G264" t="s">
        <v>1272</v>
      </c>
      <c r="H264" t="s">
        <v>25</v>
      </c>
      <c r="I264" t="s">
        <v>1064</v>
      </c>
      <c r="J264" s="43">
        <v>35286</v>
      </c>
      <c r="K264">
        <v>29</v>
      </c>
      <c r="L264" t="s">
        <v>47</v>
      </c>
    </row>
    <row r="265" spans="1:12" x14ac:dyDescent="0.3">
      <c r="A265">
        <v>1678823</v>
      </c>
      <c r="B265" t="s">
        <v>44</v>
      </c>
      <c r="C265" t="s">
        <v>119</v>
      </c>
      <c r="D265" t="s">
        <v>1273</v>
      </c>
      <c r="E265" t="s">
        <v>1061</v>
      </c>
      <c r="F265" t="s">
        <v>1062</v>
      </c>
      <c r="G265" t="s">
        <v>1274</v>
      </c>
      <c r="H265" t="s">
        <v>25</v>
      </c>
      <c r="I265" t="s">
        <v>1064</v>
      </c>
      <c r="J265" s="43">
        <v>35967</v>
      </c>
      <c r="K265">
        <v>27</v>
      </c>
      <c r="L265" t="s">
        <v>47</v>
      </c>
    </row>
    <row r="266" spans="1:12" x14ac:dyDescent="0.3">
      <c r="A266">
        <v>1410778</v>
      </c>
      <c r="B266" t="s">
        <v>45</v>
      </c>
      <c r="C266" t="s">
        <v>665</v>
      </c>
      <c r="D266" t="s">
        <v>1098</v>
      </c>
      <c r="E266" t="s">
        <v>1061</v>
      </c>
      <c r="F266" t="s">
        <v>1062</v>
      </c>
      <c r="G266" t="s">
        <v>1275</v>
      </c>
      <c r="H266" t="s">
        <v>25</v>
      </c>
      <c r="I266" t="s">
        <v>1064</v>
      </c>
      <c r="J266" s="43">
        <v>27348</v>
      </c>
      <c r="K266">
        <v>51</v>
      </c>
      <c r="L266" t="s">
        <v>49</v>
      </c>
    </row>
    <row r="267" spans="1:12" x14ac:dyDescent="0.3">
      <c r="A267">
        <v>1378782</v>
      </c>
      <c r="B267" t="s">
        <v>45</v>
      </c>
      <c r="C267" t="s">
        <v>1014</v>
      </c>
      <c r="D267" t="s">
        <v>1218</v>
      </c>
      <c r="E267" t="s">
        <v>1061</v>
      </c>
      <c r="F267" t="s">
        <v>1062</v>
      </c>
      <c r="G267" t="s">
        <v>1219</v>
      </c>
      <c r="H267" t="s">
        <v>25</v>
      </c>
      <c r="I267" t="s">
        <v>1064</v>
      </c>
      <c r="J267" s="43">
        <v>22509</v>
      </c>
      <c r="K267">
        <v>64</v>
      </c>
      <c r="L267" t="s">
        <v>49</v>
      </c>
    </row>
    <row r="268" spans="1:12" x14ac:dyDescent="0.3">
      <c r="A268">
        <v>1474188</v>
      </c>
      <c r="B268" t="s">
        <v>45</v>
      </c>
      <c r="C268" t="s">
        <v>984</v>
      </c>
      <c r="D268" t="s">
        <v>1276</v>
      </c>
      <c r="E268" t="s">
        <v>1061</v>
      </c>
      <c r="F268" t="s">
        <v>1062</v>
      </c>
      <c r="G268" t="s">
        <v>1277</v>
      </c>
      <c r="H268" t="s">
        <v>25</v>
      </c>
      <c r="I268" t="s">
        <v>1064</v>
      </c>
      <c r="J268" s="43">
        <v>31091</v>
      </c>
      <c r="K268">
        <v>41</v>
      </c>
      <c r="L268" t="s">
        <v>48</v>
      </c>
    </row>
    <row r="269" spans="1:12" x14ac:dyDescent="0.3">
      <c r="A269">
        <v>1542638</v>
      </c>
      <c r="B269" t="s">
        <v>44</v>
      </c>
      <c r="C269" t="s">
        <v>419</v>
      </c>
      <c r="D269" t="s">
        <v>1240</v>
      </c>
      <c r="E269" t="s">
        <v>1061</v>
      </c>
      <c r="F269" t="s">
        <v>1062</v>
      </c>
      <c r="G269" t="s">
        <v>1241</v>
      </c>
      <c r="H269" t="s">
        <v>25</v>
      </c>
      <c r="I269" t="s">
        <v>1064</v>
      </c>
      <c r="J269" s="43">
        <v>28328</v>
      </c>
      <c r="K269">
        <v>48</v>
      </c>
      <c r="L269" t="s">
        <v>48</v>
      </c>
    </row>
    <row r="270" spans="1:12" x14ac:dyDescent="0.3">
      <c r="A270">
        <v>1231860</v>
      </c>
      <c r="B270" t="s">
        <v>44</v>
      </c>
      <c r="C270" t="s">
        <v>110</v>
      </c>
      <c r="D270" t="s">
        <v>1278</v>
      </c>
      <c r="E270" t="s">
        <v>1061</v>
      </c>
      <c r="F270" t="s">
        <v>1062</v>
      </c>
      <c r="G270" t="s">
        <v>1279</v>
      </c>
      <c r="H270" t="s">
        <v>25</v>
      </c>
      <c r="I270" t="s">
        <v>1064</v>
      </c>
      <c r="J270" s="43">
        <v>23651</v>
      </c>
      <c r="K270">
        <v>61</v>
      </c>
      <c r="L270" t="s">
        <v>49</v>
      </c>
    </row>
    <row r="271" spans="1:12" x14ac:dyDescent="0.3">
      <c r="A271">
        <v>2082335</v>
      </c>
      <c r="B271" t="s">
        <v>45</v>
      </c>
      <c r="C271" t="s">
        <v>599</v>
      </c>
      <c r="D271" t="s">
        <v>1280</v>
      </c>
      <c r="E271" t="s">
        <v>1061</v>
      </c>
      <c r="F271" t="s">
        <v>1062</v>
      </c>
      <c r="G271" t="s">
        <v>1281</v>
      </c>
      <c r="H271" t="s">
        <v>25</v>
      </c>
      <c r="I271" t="s">
        <v>1064</v>
      </c>
      <c r="J271" s="43">
        <v>29808</v>
      </c>
      <c r="K271">
        <v>44</v>
      </c>
      <c r="L271" t="s">
        <v>48</v>
      </c>
    </row>
    <row r="272" spans="1:12" x14ac:dyDescent="0.3">
      <c r="A272">
        <v>1775445</v>
      </c>
      <c r="B272" t="s">
        <v>44</v>
      </c>
      <c r="C272" t="s">
        <v>260</v>
      </c>
      <c r="D272" t="s">
        <v>1079</v>
      </c>
      <c r="E272" t="s">
        <v>1061</v>
      </c>
      <c r="F272" t="s">
        <v>1062</v>
      </c>
      <c r="G272" t="s">
        <v>1080</v>
      </c>
      <c r="H272" t="s">
        <v>25</v>
      </c>
      <c r="I272" t="s">
        <v>1064</v>
      </c>
      <c r="J272" s="43">
        <v>22516</v>
      </c>
      <c r="K272">
        <v>64</v>
      </c>
      <c r="L272" t="s">
        <v>49</v>
      </c>
    </row>
    <row r="273" spans="1:12" x14ac:dyDescent="0.3">
      <c r="A273">
        <v>1562994</v>
      </c>
      <c r="B273" t="s">
        <v>45</v>
      </c>
      <c r="C273" t="s">
        <v>655</v>
      </c>
      <c r="D273" t="s">
        <v>1062</v>
      </c>
      <c r="E273" t="s">
        <v>1061</v>
      </c>
      <c r="F273" t="s">
        <v>1062</v>
      </c>
      <c r="G273" t="s">
        <v>1282</v>
      </c>
      <c r="H273" t="s">
        <v>25</v>
      </c>
      <c r="I273" t="s">
        <v>1064</v>
      </c>
      <c r="J273" s="43">
        <v>17190</v>
      </c>
      <c r="K273">
        <v>79</v>
      </c>
      <c r="L273" t="s">
        <v>49</v>
      </c>
    </row>
    <row r="274" spans="1:12" x14ac:dyDescent="0.3">
      <c r="A274">
        <v>1834499</v>
      </c>
      <c r="B274" t="s">
        <v>45</v>
      </c>
      <c r="C274" t="s">
        <v>806</v>
      </c>
      <c r="D274" t="s">
        <v>1208</v>
      </c>
      <c r="E274" t="s">
        <v>1061</v>
      </c>
      <c r="F274" t="s">
        <v>1062</v>
      </c>
      <c r="G274" t="s">
        <v>1210</v>
      </c>
      <c r="H274" t="s">
        <v>25</v>
      </c>
      <c r="I274" t="s">
        <v>1064</v>
      </c>
      <c r="J274" s="43">
        <v>17574</v>
      </c>
      <c r="K274">
        <v>78</v>
      </c>
      <c r="L274" t="s">
        <v>49</v>
      </c>
    </row>
    <row r="275" spans="1:12" x14ac:dyDescent="0.3">
      <c r="A275">
        <v>2028962</v>
      </c>
      <c r="B275" t="s">
        <v>45</v>
      </c>
      <c r="C275" t="s">
        <v>578</v>
      </c>
      <c r="D275" t="s">
        <v>1083</v>
      </c>
      <c r="E275" t="s">
        <v>1061</v>
      </c>
      <c r="F275" t="s">
        <v>1062</v>
      </c>
      <c r="G275" t="s">
        <v>1190</v>
      </c>
      <c r="H275" t="s">
        <v>25</v>
      </c>
      <c r="I275" t="s">
        <v>1064</v>
      </c>
      <c r="J275" s="43">
        <v>19310</v>
      </c>
      <c r="K275">
        <v>73</v>
      </c>
      <c r="L275" t="s">
        <v>49</v>
      </c>
    </row>
    <row r="276" spans="1:12" x14ac:dyDescent="0.3">
      <c r="A276">
        <v>1877525</v>
      </c>
      <c r="B276" t="s">
        <v>45</v>
      </c>
      <c r="C276" t="s">
        <v>924</v>
      </c>
      <c r="D276" t="s">
        <v>1083</v>
      </c>
      <c r="E276" t="s">
        <v>1061</v>
      </c>
      <c r="F276" t="s">
        <v>1062</v>
      </c>
      <c r="G276" t="s">
        <v>1204</v>
      </c>
      <c r="H276" t="s">
        <v>25</v>
      </c>
      <c r="I276" t="s">
        <v>1064</v>
      </c>
      <c r="J276" s="43">
        <v>20054</v>
      </c>
      <c r="K276">
        <v>71</v>
      </c>
      <c r="L276" t="s">
        <v>49</v>
      </c>
    </row>
    <row r="277" spans="1:12" x14ac:dyDescent="0.3">
      <c r="A277">
        <v>1271947</v>
      </c>
      <c r="B277" t="s">
        <v>45</v>
      </c>
      <c r="C277" t="s">
        <v>571</v>
      </c>
      <c r="D277" t="s">
        <v>1283</v>
      </c>
      <c r="E277" t="s">
        <v>1061</v>
      </c>
      <c r="F277" t="s">
        <v>1062</v>
      </c>
      <c r="G277" t="s">
        <v>1198</v>
      </c>
      <c r="H277" t="s">
        <v>25</v>
      </c>
      <c r="I277" t="s">
        <v>1064</v>
      </c>
      <c r="J277" s="43">
        <v>16457</v>
      </c>
      <c r="K277">
        <v>81</v>
      </c>
      <c r="L277" t="s">
        <v>49</v>
      </c>
    </row>
    <row r="278" spans="1:12" x14ac:dyDescent="0.3">
      <c r="A278">
        <v>1380698</v>
      </c>
      <c r="B278" t="s">
        <v>44</v>
      </c>
      <c r="C278" t="s">
        <v>53</v>
      </c>
      <c r="D278" t="s">
        <v>1284</v>
      </c>
      <c r="E278" t="s">
        <v>1061</v>
      </c>
      <c r="F278" t="s">
        <v>1062</v>
      </c>
      <c r="G278" t="s">
        <v>1285</v>
      </c>
      <c r="H278" t="s">
        <v>25</v>
      </c>
      <c r="I278" t="s">
        <v>1064</v>
      </c>
      <c r="J278" s="43">
        <v>22051</v>
      </c>
      <c r="K278">
        <v>65</v>
      </c>
      <c r="L278" t="s">
        <v>49</v>
      </c>
    </row>
    <row r="279" spans="1:12" x14ac:dyDescent="0.3">
      <c r="A279">
        <v>1817900</v>
      </c>
      <c r="B279" t="s">
        <v>45</v>
      </c>
      <c r="C279" t="s">
        <v>680</v>
      </c>
      <c r="D279" t="s">
        <v>1096</v>
      </c>
      <c r="E279" t="s">
        <v>1061</v>
      </c>
      <c r="F279" t="s">
        <v>1062</v>
      </c>
      <c r="G279" t="s">
        <v>1286</v>
      </c>
      <c r="H279" t="s">
        <v>25</v>
      </c>
      <c r="I279" t="s">
        <v>1064</v>
      </c>
      <c r="J279" s="43">
        <v>18824</v>
      </c>
      <c r="K279">
        <v>74</v>
      </c>
      <c r="L279" t="s">
        <v>49</v>
      </c>
    </row>
    <row r="280" spans="1:12" x14ac:dyDescent="0.3">
      <c r="A280">
        <v>1306768</v>
      </c>
      <c r="B280" t="s">
        <v>45</v>
      </c>
      <c r="C280" t="s">
        <v>986</v>
      </c>
      <c r="D280" t="s">
        <v>1096</v>
      </c>
      <c r="E280" t="s">
        <v>1061</v>
      </c>
      <c r="F280" t="s">
        <v>1062</v>
      </c>
      <c r="G280" t="s">
        <v>1097</v>
      </c>
      <c r="H280" t="s">
        <v>25</v>
      </c>
      <c r="I280" t="s">
        <v>1064</v>
      </c>
      <c r="J280" s="43">
        <v>34810</v>
      </c>
      <c r="K280">
        <v>30</v>
      </c>
      <c r="L280" t="s">
        <v>47</v>
      </c>
    </row>
    <row r="281" spans="1:12" x14ac:dyDescent="0.3">
      <c r="A281">
        <v>2092988</v>
      </c>
      <c r="B281" t="s">
        <v>45</v>
      </c>
      <c r="C281" t="s">
        <v>837</v>
      </c>
      <c r="D281" t="s">
        <v>1287</v>
      </c>
      <c r="E281" t="s">
        <v>1061</v>
      </c>
      <c r="F281" t="s">
        <v>1062</v>
      </c>
      <c r="G281" t="s">
        <v>1288</v>
      </c>
      <c r="H281" t="s">
        <v>25</v>
      </c>
      <c r="I281" t="s">
        <v>1064</v>
      </c>
      <c r="J281" s="43">
        <v>18856</v>
      </c>
      <c r="K281">
        <v>74</v>
      </c>
      <c r="L281" t="s">
        <v>49</v>
      </c>
    </row>
    <row r="282" spans="1:12" x14ac:dyDescent="0.3">
      <c r="A282">
        <v>1461248</v>
      </c>
      <c r="B282" t="s">
        <v>45</v>
      </c>
      <c r="C282" t="s">
        <v>760</v>
      </c>
      <c r="D282" t="s">
        <v>1096</v>
      </c>
      <c r="E282" t="s">
        <v>1061</v>
      </c>
      <c r="F282" t="s">
        <v>1062</v>
      </c>
      <c r="G282" t="s">
        <v>1097</v>
      </c>
      <c r="H282" t="s">
        <v>25</v>
      </c>
      <c r="I282" t="s">
        <v>1064</v>
      </c>
      <c r="J282" s="43">
        <v>15793</v>
      </c>
      <c r="K282">
        <v>82</v>
      </c>
      <c r="L282" t="s">
        <v>49</v>
      </c>
    </row>
    <row r="283" spans="1:12" x14ac:dyDescent="0.3">
      <c r="A283">
        <v>1886388</v>
      </c>
      <c r="B283" t="s">
        <v>44</v>
      </c>
      <c r="C283" t="s">
        <v>115</v>
      </c>
      <c r="D283" t="s">
        <v>1096</v>
      </c>
      <c r="E283" t="s">
        <v>1061</v>
      </c>
      <c r="F283" t="s">
        <v>1062</v>
      </c>
      <c r="G283" t="s">
        <v>1097</v>
      </c>
      <c r="H283" t="s">
        <v>25</v>
      </c>
      <c r="I283" t="s">
        <v>1064</v>
      </c>
      <c r="J283" s="43">
        <v>20361</v>
      </c>
      <c r="K283">
        <v>70</v>
      </c>
      <c r="L283" t="s">
        <v>49</v>
      </c>
    </row>
    <row r="284" spans="1:12" x14ac:dyDescent="0.3">
      <c r="A284">
        <v>1483593</v>
      </c>
      <c r="B284" t="s">
        <v>44</v>
      </c>
      <c r="C284" t="s">
        <v>479</v>
      </c>
      <c r="D284" t="s">
        <v>1206</v>
      </c>
      <c r="E284" t="s">
        <v>1061</v>
      </c>
      <c r="F284" t="s">
        <v>1062</v>
      </c>
      <c r="G284" t="s">
        <v>1207</v>
      </c>
      <c r="H284" t="s">
        <v>25</v>
      </c>
      <c r="I284" t="s">
        <v>1064</v>
      </c>
      <c r="J284" s="43">
        <v>14123</v>
      </c>
      <c r="K284">
        <v>87</v>
      </c>
      <c r="L284" t="s">
        <v>49</v>
      </c>
    </row>
    <row r="285" spans="1:12" x14ac:dyDescent="0.3">
      <c r="A285">
        <v>1254510</v>
      </c>
      <c r="B285" t="s">
        <v>45</v>
      </c>
      <c r="C285" t="s">
        <v>992</v>
      </c>
      <c r="D285" t="s">
        <v>1154</v>
      </c>
      <c r="E285" t="s">
        <v>1061</v>
      </c>
      <c r="F285" t="s">
        <v>1062</v>
      </c>
      <c r="G285" t="s">
        <v>1289</v>
      </c>
      <c r="H285" t="s">
        <v>25</v>
      </c>
      <c r="I285" t="s">
        <v>1064</v>
      </c>
      <c r="J285" s="43">
        <v>28406</v>
      </c>
      <c r="K285">
        <v>48</v>
      </c>
      <c r="L285" t="s">
        <v>48</v>
      </c>
    </row>
    <row r="286" spans="1:12" x14ac:dyDescent="0.3">
      <c r="A286">
        <v>1248961</v>
      </c>
      <c r="B286" t="s">
        <v>45</v>
      </c>
      <c r="C286" t="s">
        <v>830</v>
      </c>
      <c r="D286" t="s">
        <v>1284</v>
      </c>
      <c r="E286" t="s">
        <v>1061</v>
      </c>
      <c r="F286" t="s">
        <v>1062</v>
      </c>
      <c r="G286" t="s">
        <v>1285</v>
      </c>
      <c r="H286" t="s">
        <v>25</v>
      </c>
      <c r="I286" t="s">
        <v>1064</v>
      </c>
      <c r="J286" s="43">
        <v>20974</v>
      </c>
      <c r="K286">
        <v>68</v>
      </c>
      <c r="L286" t="s">
        <v>49</v>
      </c>
    </row>
    <row r="287" spans="1:12" x14ac:dyDescent="0.3">
      <c r="A287">
        <v>1417693</v>
      </c>
      <c r="B287" t="s">
        <v>44</v>
      </c>
      <c r="C287" t="s">
        <v>223</v>
      </c>
      <c r="D287" t="s">
        <v>1089</v>
      </c>
      <c r="E287" t="s">
        <v>1061</v>
      </c>
      <c r="F287" t="s">
        <v>1062</v>
      </c>
      <c r="G287" t="s">
        <v>1090</v>
      </c>
      <c r="H287" t="s">
        <v>25</v>
      </c>
      <c r="I287" t="s">
        <v>1064</v>
      </c>
      <c r="J287" s="43">
        <v>32218</v>
      </c>
      <c r="K287">
        <v>37</v>
      </c>
      <c r="L287" t="s">
        <v>48</v>
      </c>
    </row>
    <row r="288" spans="1:12" x14ac:dyDescent="0.3">
      <c r="A288">
        <v>1738514</v>
      </c>
      <c r="B288" t="s">
        <v>45</v>
      </c>
      <c r="C288" t="s">
        <v>956</v>
      </c>
      <c r="D288" t="s">
        <v>1148</v>
      </c>
      <c r="E288" t="s">
        <v>1061</v>
      </c>
      <c r="F288" t="s">
        <v>1062</v>
      </c>
      <c r="G288" t="s">
        <v>1149</v>
      </c>
      <c r="H288" t="s">
        <v>25</v>
      </c>
      <c r="I288" t="s">
        <v>1064</v>
      </c>
      <c r="J288" s="43">
        <v>35877</v>
      </c>
      <c r="K288">
        <v>27</v>
      </c>
      <c r="L288" t="s">
        <v>47</v>
      </c>
    </row>
    <row r="289" spans="1:12" x14ac:dyDescent="0.3">
      <c r="A289">
        <v>1630103</v>
      </c>
      <c r="B289" t="s">
        <v>44</v>
      </c>
      <c r="C289" t="s">
        <v>125</v>
      </c>
      <c r="D289" t="s">
        <v>1098</v>
      </c>
      <c r="E289" t="s">
        <v>1061</v>
      </c>
      <c r="F289" t="s">
        <v>1062</v>
      </c>
      <c r="G289" t="s">
        <v>1112</v>
      </c>
      <c r="H289" t="s">
        <v>25</v>
      </c>
      <c r="I289" t="s">
        <v>1064</v>
      </c>
      <c r="J289" s="43">
        <v>26707</v>
      </c>
      <c r="K289">
        <v>53</v>
      </c>
      <c r="L289" t="s">
        <v>49</v>
      </c>
    </row>
    <row r="290" spans="1:12" x14ac:dyDescent="0.3">
      <c r="A290">
        <v>1669695</v>
      </c>
      <c r="B290" t="s">
        <v>45</v>
      </c>
      <c r="C290" t="s">
        <v>796</v>
      </c>
      <c r="D290" t="s">
        <v>1126</v>
      </c>
      <c r="E290" t="s">
        <v>1061</v>
      </c>
      <c r="F290" t="s">
        <v>1062</v>
      </c>
      <c r="G290" t="s">
        <v>1127</v>
      </c>
      <c r="H290" t="s">
        <v>25</v>
      </c>
      <c r="I290" t="s">
        <v>1064</v>
      </c>
      <c r="J290" s="43">
        <v>32671</v>
      </c>
      <c r="K290">
        <v>36</v>
      </c>
      <c r="L290" t="s">
        <v>48</v>
      </c>
    </row>
    <row r="291" spans="1:12" x14ac:dyDescent="0.3">
      <c r="A291">
        <v>1910821</v>
      </c>
      <c r="B291" t="s">
        <v>44</v>
      </c>
      <c r="C291" t="s">
        <v>490</v>
      </c>
      <c r="D291" t="s">
        <v>1290</v>
      </c>
      <c r="E291" t="s">
        <v>1061</v>
      </c>
      <c r="F291" t="s">
        <v>1062</v>
      </c>
      <c r="G291" t="s">
        <v>1291</v>
      </c>
      <c r="H291" t="s">
        <v>25</v>
      </c>
      <c r="I291" t="s">
        <v>1064</v>
      </c>
      <c r="J291" s="43">
        <v>19981</v>
      </c>
      <c r="K291">
        <v>71</v>
      </c>
      <c r="L291" t="s">
        <v>49</v>
      </c>
    </row>
    <row r="292" spans="1:12" x14ac:dyDescent="0.3">
      <c r="A292">
        <v>1374597</v>
      </c>
      <c r="B292" t="s">
        <v>45</v>
      </c>
      <c r="C292" t="s">
        <v>850</v>
      </c>
      <c r="D292" t="s">
        <v>1158</v>
      </c>
      <c r="E292" t="s">
        <v>1061</v>
      </c>
      <c r="F292" t="s">
        <v>1062</v>
      </c>
      <c r="G292" t="s">
        <v>1169</v>
      </c>
      <c r="H292" t="s">
        <v>25</v>
      </c>
      <c r="I292" t="s">
        <v>1064</v>
      </c>
      <c r="J292" s="43">
        <v>19768</v>
      </c>
      <c r="K292">
        <v>72</v>
      </c>
      <c r="L292" t="s">
        <v>49</v>
      </c>
    </row>
    <row r="293" spans="1:12" x14ac:dyDescent="0.3">
      <c r="A293">
        <v>1841548</v>
      </c>
      <c r="B293" t="s">
        <v>45</v>
      </c>
      <c r="C293" t="s">
        <v>1019</v>
      </c>
      <c r="D293" t="s">
        <v>1290</v>
      </c>
      <c r="E293" t="s">
        <v>1061</v>
      </c>
      <c r="F293" t="s">
        <v>1062</v>
      </c>
      <c r="G293" t="s">
        <v>1291</v>
      </c>
      <c r="H293" t="s">
        <v>25</v>
      </c>
      <c r="I293" t="s">
        <v>1064</v>
      </c>
      <c r="J293" s="43">
        <v>32808</v>
      </c>
      <c r="K293">
        <v>36</v>
      </c>
      <c r="L293" t="s">
        <v>48</v>
      </c>
    </row>
    <row r="294" spans="1:12" x14ac:dyDescent="0.3">
      <c r="A294">
        <v>1433216</v>
      </c>
      <c r="B294" t="s">
        <v>45</v>
      </c>
      <c r="C294" t="s">
        <v>816</v>
      </c>
      <c r="D294" t="s">
        <v>1292</v>
      </c>
      <c r="E294" t="s">
        <v>1061</v>
      </c>
      <c r="F294" t="s">
        <v>1062</v>
      </c>
      <c r="G294" t="s">
        <v>1293</v>
      </c>
      <c r="H294" t="s">
        <v>25</v>
      </c>
      <c r="I294" t="s">
        <v>1064</v>
      </c>
      <c r="J294" s="43">
        <v>20126</v>
      </c>
      <c r="K294">
        <v>71</v>
      </c>
      <c r="L294" t="s">
        <v>49</v>
      </c>
    </row>
    <row r="295" spans="1:12" x14ac:dyDescent="0.3">
      <c r="A295">
        <v>1976526</v>
      </c>
      <c r="B295" t="s">
        <v>44</v>
      </c>
      <c r="C295" t="s">
        <v>264</v>
      </c>
      <c r="D295" t="s">
        <v>1294</v>
      </c>
      <c r="E295" t="s">
        <v>1061</v>
      </c>
      <c r="F295" t="s">
        <v>1062</v>
      </c>
      <c r="G295" t="s">
        <v>1295</v>
      </c>
      <c r="H295" t="s">
        <v>25</v>
      </c>
      <c r="I295" t="s">
        <v>1064</v>
      </c>
      <c r="J295" s="43">
        <v>26029</v>
      </c>
      <c r="K295">
        <v>54</v>
      </c>
      <c r="L295" t="s">
        <v>49</v>
      </c>
    </row>
    <row r="296" spans="1:12" x14ac:dyDescent="0.3">
      <c r="A296">
        <v>1742326</v>
      </c>
      <c r="B296" t="s">
        <v>45</v>
      </c>
      <c r="C296" t="s">
        <v>820</v>
      </c>
      <c r="D296" t="s">
        <v>1296</v>
      </c>
      <c r="E296" t="s">
        <v>1061</v>
      </c>
      <c r="F296" t="s">
        <v>1062</v>
      </c>
      <c r="G296" t="s">
        <v>1297</v>
      </c>
      <c r="H296" t="s">
        <v>25</v>
      </c>
      <c r="I296" t="s">
        <v>1064</v>
      </c>
      <c r="J296" s="43">
        <v>36977</v>
      </c>
      <c r="K296">
        <v>24</v>
      </c>
      <c r="L296" t="s">
        <v>47</v>
      </c>
    </row>
    <row r="297" spans="1:12" x14ac:dyDescent="0.3">
      <c r="A297">
        <v>1298635</v>
      </c>
      <c r="B297" t="s">
        <v>45</v>
      </c>
      <c r="C297" t="s">
        <v>592</v>
      </c>
      <c r="D297" t="s">
        <v>1141</v>
      </c>
      <c r="E297" t="s">
        <v>1061</v>
      </c>
      <c r="F297" t="s">
        <v>1062</v>
      </c>
      <c r="G297" t="s">
        <v>1142</v>
      </c>
      <c r="H297" t="s">
        <v>25</v>
      </c>
      <c r="I297" t="s">
        <v>1064</v>
      </c>
      <c r="J297" s="43">
        <v>15598</v>
      </c>
      <c r="K297">
        <v>83</v>
      </c>
      <c r="L297" t="s">
        <v>49</v>
      </c>
    </row>
    <row r="298" spans="1:12" x14ac:dyDescent="0.3">
      <c r="A298">
        <v>1823848</v>
      </c>
      <c r="B298" t="s">
        <v>44</v>
      </c>
      <c r="C298" t="s">
        <v>131</v>
      </c>
      <c r="D298" t="s">
        <v>1298</v>
      </c>
      <c r="E298" t="s">
        <v>1061</v>
      </c>
      <c r="F298" t="s">
        <v>1062</v>
      </c>
      <c r="G298" t="s">
        <v>1299</v>
      </c>
      <c r="H298" t="s">
        <v>25</v>
      </c>
      <c r="I298" t="s">
        <v>1064</v>
      </c>
      <c r="J298" s="43">
        <v>28254</v>
      </c>
      <c r="K298">
        <v>48</v>
      </c>
      <c r="L298" t="s">
        <v>48</v>
      </c>
    </row>
    <row r="299" spans="1:12" x14ac:dyDescent="0.3">
      <c r="A299">
        <v>1632547</v>
      </c>
      <c r="B299" t="s">
        <v>45</v>
      </c>
      <c r="C299" t="s">
        <v>900</v>
      </c>
      <c r="D299" t="s">
        <v>1300</v>
      </c>
      <c r="E299" t="s">
        <v>1061</v>
      </c>
      <c r="F299" t="s">
        <v>1062</v>
      </c>
      <c r="G299" t="s">
        <v>1301</v>
      </c>
      <c r="H299" t="s">
        <v>25</v>
      </c>
      <c r="I299" t="s">
        <v>1064</v>
      </c>
      <c r="J299" s="43">
        <v>29447</v>
      </c>
      <c r="K299">
        <v>45</v>
      </c>
      <c r="L299" t="s">
        <v>48</v>
      </c>
    </row>
    <row r="300" spans="1:12" x14ac:dyDescent="0.3">
      <c r="A300">
        <v>1919773</v>
      </c>
      <c r="B300" t="s">
        <v>44</v>
      </c>
      <c r="C300" t="s">
        <v>390</v>
      </c>
      <c r="D300" t="s">
        <v>1083</v>
      </c>
      <c r="E300" t="s">
        <v>1061</v>
      </c>
      <c r="F300" t="s">
        <v>1062</v>
      </c>
      <c r="G300" t="s">
        <v>1302</v>
      </c>
      <c r="H300" t="s">
        <v>25</v>
      </c>
      <c r="I300" t="s">
        <v>1064</v>
      </c>
      <c r="J300" s="43">
        <v>21849</v>
      </c>
      <c r="K300">
        <v>66</v>
      </c>
      <c r="L300" t="s">
        <v>49</v>
      </c>
    </row>
    <row r="301" spans="1:12" x14ac:dyDescent="0.3">
      <c r="A301">
        <v>1647594</v>
      </c>
      <c r="B301" t="s">
        <v>45</v>
      </c>
      <c r="C301" t="s">
        <v>741</v>
      </c>
      <c r="D301" t="s">
        <v>1268</v>
      </c>
      <c r="E301" t="s">
        <v>1061</v>
      </c>
      <c r="F301" t="s">
        <v>1062</v>
      </c>
      <c r="G301" t="s">
        <v>1269</v>
      </c>
      <c r="H301" t="s">
        <v>25</v>
      </c>
      <c r="I301" t="s">
        <v>1064</v>
      </c>
      <c r="J301" s="43">
        <v>25729</v>
      </c>
      <c r="K301">
        <v>55</v>
      </c>
      <c r="L301" t="s">
        <v>49</v>
      </c>
    </row>
    <row r="302" spans="1:12" x14ac:dyDescent="0.3">
      <c r="A302">
        <v>1305152</v>
      </c>
      <c r="B302" t="s">
        <v>45</v>
      </c>
      <c r="C302" t="s">
        <v>728</v>
      </c>
      <c r="D302" t="s">
        <v>1085</v>
      </c>
      <c r="E302" t="s">
        <v>1061</v>
      </c>
      <c r="F302" t="s">
        <v>1062</v>
      </c>
      <c r="G302" t="s">
        <v>1086</v>
      </c>
      <c r="H302" t="s">
        <v>25</v>
      </c>
      <c r="I302" t="s">
        <v>1064</v>
      </c>
      <c r="J302" s="43">
        <v>23295</v>
      </c>
      <c r="K302">
        <v>62</v>
      </c>
      <c r="L302" t="s">
        <v>49</v>
      </c>
    </row>
    <row r="303" spans="1:12" x14ac:dyDescent="0.3">
      <c r="A303">
        <v>1449949</v>
      </c>
      <c r="B303" t="s">
        <v>44</v>
      </c>
      <c r="C303" t="s">
        <v>546</v>
      </c>
      <c r="D303" t="s">
        <v>1079</v>
      </c>
      <c r="E303" t="s">
        <v>1061</v>
      </c>
      <c r="F303" t="s">
        <v>1062</v>
      </c>
      <c r="G303" t="s">
        <v>1080</v>
      </c>
      <c r="H303" t="s">
        <v>25</v>
      </c>
      <c r="I303" t="s">
        <v>1064</v>
      </c>
      <c r="J303" s="43">
        <v>27892</v>
      </c>
      <c r="K303">
        <v>49</v>
      </c>
      <c r="L303" t="s">
        <v>48</v>
      </c>
    </row>
    <row r="304" spans="1:12" x14ac:dyDescent="0.3">
      <c r="A304">
        <v>1987593</v>
      </c>
      <c r="B304" t="s">
        <v>44</v>
      </c>
      <c r="C304" t="s">
        <v>99</v>
      </c>
      <c r="D304" t="s">
        <v>1158</v>
      </c>
      <c r="E304" t="s">
        <v>1061</v>
      </c>
      <c r="F304" t="s">
        <v>1062</v>
      </c>
      <c r="G304" t="s">
        <v>1179</v>
      </c>
      <c r="H304" t="s">
        <v>25</v>
      </c>
      <c r="I304" t="s">
        <v>1064</v>
      </c>
      <c r="J304" s="43">
        <v>26875</v>
      </c>
      <c r="K304">
        <v>52</v>
      </c>
      <c r="L304" t="s">
        <v>49</v>
      </c>
    </row>
    <row r="305" spans="1:12" x14ac:dyDescent="0.3">
      <c r="A305">
        <v>1381883</v>
      </c>
      <c r="B305" t="s">
        <v>45</v>
      </c>
      <c r="C305" t="s">
        <v>840</v>
      </c>
      <c r="D305" t="s">
        <v>1124</v>
      </c>
      <c r="E305" t="s">
        <v>1061</v>
      </c>
      <c r="F305" t="s">
        <v>1062</v>
      </c>
      <c r="G305" t="s">
        <v>1125</v>
      </c>
      <c r="H305" t="s">
        <v>25</v>
      </c>
      <c r="I305" t="s">
        <v>1064</v>
      </c>
      <c r="J305" s="43">
        <v>35116</v>
      </c>
      <c r="K305">
        <v>30</v>
      </c>
      <c r="L305" t="s">
        <v>47</v>
      </c>
    </row>
    <row r="306" spans="1:12" x14ac:dyDescent="0.3">
      <c r="A306">
        <v>1411952</v>
      </c>
      <c r="B306" t="s">
        <v>44</v>
      </c>
      <c r="C306" t="s">
        <v>489</v>
      </c>
      <c r="D306" t="s">
        <v>1098</v>
      </c>
      <c r="E306" t="s">
        <v>1061</v>
      </c>
      <c r="F306" t="s">
        <v>1062</v>
      </c>
      <c r="G306" t="s">
        <v>1303</v>
      </c>
      <c r="H306" t="s">
        <v>25</v>
      </c>
      <c r="I306" t="s">
        <v>1064</v>
      </c>
      <c r="J306" s="43">
        <v>31927</v>
      </c>
      <c r="K306">
        <v>38</v>
      </c>
      <c r="L306" t="s">
        <v>48</v>
      </c>
    </row>
    <row r="307" spans="1:12" x14ac:dyDescent="0.3">
      <c r="A307">
        <v>1405105</v>
      </c>
      <c r="B307" t="s">
        <v>45</v>
      </c>
      <c r="C307" t="s">
        <v>996</v>
      </c>
      <c r="D307" t="s">
        <v>1083</v>
      </c>
      <c r="E307" t="s">
        <v>1061</v>
      </c>
      <c r="F307" t="s">
        <v>1062</v>
      </c>
      <c r="G307" t="s">
        <v>1084</v>
      </c>
      <c r="H307" t="s">
        <v>25</v>
      </c>
      <c r="I307" t="s">
        <v>1064</v>
      </c>
      <c r="J307" s="43">
        <v>13936</v>
      </c>
      <c r="K307">
        <v>87</v>
      </c>
      <c r="L307" t="s">
        <v>49</v>
      </c>
    </row>
    <row r="308" spans="1:12" x14ac:dyDescent="0.3">
      <c r="A308">
        <v>1906508</v>
      </c>
      <c r="B308" t="s">
        <v>45</v>
      </c>
      <c r="C308" t="s">
        <v>889</v>
      </c>
      <c r="D308" t="s">
        <v>1304</v>
      </c>
      <c r="E308" t="s">
        <v>1061</v>
      </c>
      <c r="F308" t="s">
        <v>1062</v>
      </c>
      <c r="G308" t="s">
        <v>1305</v>
      </c>
      <c r="H308" t="s">
        <v>25</v>
      </c>
      <c r="I308" t="s">
        <v>1064</v>
      </c>
      <c r="J308" s="43">
        <v>27660</v>
      </c>
      <c r="K308">
        <v>50</v>
      </c>
      <c r="L308" t="s">
        <v>48</v>
      </c>
    </row>
    <row r="309" spans="1:12" x14ac:dyDescent="0.3">
      <c r="A309">
        <v>1921710</v>
      </c>
      <c r="B309" t="s">
        <v>44</v>
      </c>
      <c r="C309" t="s">
        <v>200</v>
      </c>
      <c r="D309" t="s">
        <v>1306</v>
      </c>
      <c r="E309" t="s">
        <v>1061</v>
      </c>
      <c r="F309" t="s">
        <v>1062</v>
      </c>
      <c r="G309" t="s">
        <v>1307</v>
      </c>
      <c r="H309" t="s">
        <v>25</v>
      </c>
      <c r="I309" t="s">
        <v>1064</v>
      </c>
      <c r="J309" s="43">
        <v>32913</v>
      </c>
      <c r="K309">
        <v>36</v>
      </c>
      <c r="L309" t="s">
        <v>48</v>
      </c>
    </row>
    <row r="310" spans="1:12" x14ac:dyDescent="0.3">
      <c r="A310">
        <v>1610092</v>
      </c>
      <c r="B310" t="s">
        <v>44</v>
      </c>
      <c r="C310" t="s">
        <v>108</v>
      </c>
      <c r="D310" t="s">
        <v>1098</v>
      </c>
      <c r="E310" t="s">
        <v>1061</v>
      </c>
      <c r="F310" t="s">
        <v>1062</v>
      </c>
      <c r="G310" t="s">
        <v>1275</v>
      </c>
      <c r="H310" t="s">
        <v>25</v>
      </c>
      <c r="I310" t="s">
        <v>1064</v>
      </c>
      <c r="J310" s="43">
        <v>22478</v>
      </c>
      <c r="K310">
        <v>64</v>
      </c>
      <c r="L310" t="s">
        <v>49</v>
      </c>
    </row>
    <row r="311" spans="1:12" x14ac:dyDescent="0.3">
      <c r="A311">
        <v>1688411</v>
      </c>
      <c r="B311" t="s">
        <v>44</v>
      </c>
      <c r="C311" t="s">
        <v>136</v>
      </c>
      <c r="D311" t="s">
        <v>1308</v>
      </c>
      <c r="E311" t="s">
        <v>1061</v>
      </c>
      <c r="F311" t="s">
        <v>1062</v>
      </c>
      <c r="G311" t="s">
        <v>1309</v>
      </c>
      <c r="H311" t="s">
        <v>25</v>
      </c>
      <c r="I311" t="s">
        <v>1064</v>
      </c>
      <c r="J311" s="43">
        <v>23772</v>
      </c>
      <c r="K311">
        <v>61</v>
      </c>
      <c r="L311" t="s">
        <v>49</v>
      </c>
    </row>
    <row r="312" spans="1:12" x14ac:dyDescent="0.3">
      <c r="A312">
        <v>1562806</v>
      </c>
      <c r="B312" t="s">
        <v>45</v>
      </c>
      <c r="C312" t="s">
        <v>814</v>
      </c>
      <c r="D312" t="s">
        <v>1141</v>
      </c>
      <c r="E312" t="s">
        <v>1061</v>
      </c>
      <c r="F312" t="s">
        <v>1062</v>
      </c>
      <c r="G312" t="s">
        <v>1145</v>
      </c>
      <c r="H312" t="s">
        <v>25</v>
      </c>
      <c r="I312" t="s">
        <v>1064</v>
      </c>
      <c r="J312" s="43">
        <v>28426</v>
      </c>
      <c r="K312">
        <v>48</v>
      </c>
      <c r="L312" t="s">
        <v>48</v>
      </c>
    </row>
    <row r="313" spans="1:12" x14ac:dyDescent="0.3">
      <c r="A313">
        <v>1502837</v>
      </c>
      <c r="B313" t="s">
        <v>44</v>
      </c>
      <c r="C313" t="s">
        <v>104</v>
      </c>
      <c r="D313" t="s">
        <v>1310</v>
      </c>
      <c r="E313" t="s">
        <v>1061</v>
      </c>
      <c r="F313" t="s">
        <v>1062</v>
      </c>
      <c r="G313" t="s">
        <v>1311</v>
      </c>
      <c r="H313" t="s">
        <v>25</v>
      </c>
      <c r="I313" t="s">
        <v>1064</v>
      </c>
      <c r="J313" s="43">
        <v>16761</v>
      </c>
      <c r="K313">
        <v>80</v>
      </c>
      <c r="L313" t="s">
        <v>49</v>
      </c>
    </row>
    <row r="314" spans="1:12" x14ac:dyDescent="0.3">
      <c r="A314">
        <v>1842681</v>
      </c>
      <c r="B314" t="s">
        <v>44</v>
      </c>
      <c r="C314" t="s">
        <v>229</v>
      </c>
      <c r="D314" t="s">
        <v>1085</v>
      </c>
      <c r="E314" t="s">
        <v>1061</v>
      </c>
      <c r="F314" t="s">
        <v>1062</v>
      </c>
      <c r="G314" t="s">
        <v>1095</v>
      </c>
      <c r="H314" t="s">
        <v>25</v>
      </c>
      <c r="I314" t="s">
        <v>1064</v>
      </c>
      <c r="J314" s="43">
        <v>22324</v>
      </c>
      <c r="K314">
        <v>65</v>
      </c>
      <c r="L314" t="s">
        <v>49</v>
      </c>
    </row>
    <row r="315" spans="1:12" x14ac:dyDescent="0.3">
      <c r="A315">
        <v>1988805</v>
      </c>
      <c r="B315" t="s">
        <v>44</v>
      </c>
      <c r="C315" t="s">
        <v>107</v>
      </c>
      <c r="D315" t="s">
        <v>1133</v>
      </c>
      <c r="E315" t="s">
        <v>1061</v>
      </c>
      <c r="F315" t="s">
        <v>1062</v>
      </c>
      <c r="G315" t="s">
        <v>1134</v>
      </c>
      <c r="H315" t="s">
        <v>25</v>
      </c>
      <c r="I315" t="s">
        <v>1064</v>
      </c>
      <c r="J315" s="43">
        <v>17844</v>
      </c>
      <c r="K315">
        <v>77</v>
      </c>
      <c r="L315" t="s">
        <v>49</v>
      </c>
    </row>
    <row r="316" spans="1:12" x14ac:dyDescent="0.3">
      <c r="A316">
        <v>1501608</v>
      </c>
      <c r="B316" t="s">
        <v>44</v>
      </c>
      <c r="C316" t="s">
        <v>473</v>
      </c>
      <c r="D316" t="s">
        <v>1089</v>
      </c>
      <c r="E316" t="s">
        <v>1061</v>
      </c>
      <c r="F316" t="s">
        <v>1062</v>
      </c>
      <c r="G316" t="s">
        <v>1090</v>
      </c>
      <c r="H316" t="s">
        <v>25</v>
      </c>
      <c r="I316" t="s">
        <v>1064</v>
      </c>
      <c r="J316" s="43">
        <v>29012</v>
      </c>
      <c r="K316">
        <v>46</v>
      </c>
      <c r="L316" t="s">
        <v>48</v>
      </c>
    </row>
    <row r="317" spans="1:12" x14ac:dyDescent="0.3">
      <c r="A317">
        <v>1976499</v>
      </c>
      <c r="B317" t="s">
        <v>44</v>
      </c>
      <c r="C317" t="s">
        <v>507</v>
      </c>
      <c r="D317" t="s">
        <v>1158</v>
      </c>
      <c r="E317" t="s">
        <v>1061</v>
      </c>
      <c r="F317" t="s">
        <v>1062</v>
      </c>
      <c r="G317" t="s">
        <v>1224</v>
      </c>
      <c r="H317" t="s">
        <v>25</v>
      </c>
      <c r="I317" t="s">
        <v>1064</v>
      </c>
      <c r="J317" s="43">
        <v>25241</v>
      </c>
      <c r="K317">
        <v>57</v>
      </c>
      <c r="L317" t="s">
        <v>49</v>
      </c>
    </row>
    <row r="318" spans="1:12" x14ac:dyDescent="0.3">
      <c r="A318">
        <v>1744333</v>
      </c>
      <c r="B318" t="s">
        <v>45</v>
      </c>
      <c r="C318" t="s">
        <v>864</v>
      </c>
      <c r="D318" t="s">
        <v>1193</v>
      </c>
      <c r="E318" t="s">
        <v>1061</v>
      </c>
      <c r="F318" t="s">
        <v>1062</v>
      </c>
      <c r="G318" t="s">
        <v>1194</v>
      </c>
      <c r="H318" t="s">
        <v>25</v>
      </c>
      <c r="I318" t="s">
        <v>1064</v>
      </c>
      <c r="J318" s="43">
        <v>34450</v>
      </c>
      <c r="K318">
        <v>31</v>
      </c>
      <c r="L318" t="s">
        <v>48</v>
      </c>
    </row>
    <row r="319" spans="1:12" x14ac:dyDescent="0.3">
      <c r="A319">
        <v>1509335</v>
      </c>
      <c r="B319" t="s">
        <v>45</v>
      </c>
      <c r="C319" t="s">
        <v>944</v>
      </c>
      <c r="D319" t="s">
        <v>1312</v>
      </c>
      <c r="E319" t="s">
        <v>1061</v>
      </c>
      <c r="F319" t="s">
        <v>1062</v>
      </c>
      <c r="G319" t="s">
        <v>1313</v>
      </c>
      <c r="H319" t="s">
        <v>25</v>
      </c>
      <c r="I319" t="s">
        <v>1064</v>
      </c>
      <c r="J319" s="43">
        <v>21887</v>
      </c>
      <c r="K319">
        <v>66</v>
      </c>
      <c r="L319" t="s">
        <v>49</v>
      </c>
    </row>
    <row r="320" spans="1:12" x14ac:dyDescent="0.3">
      <c r="A320">
        <v>1328345</v>
      </c>
      <c r="B320" t="s">
        <v>44</v>
      </c>
      <c r="C320" t="s">
        <v>297</v>
      </c>
      <c r="D320" t="s">
        <v>1135</v>
      </c>
      <c r="E320" t="s">
        <v>1061</v>
      </c>
      <c r="F320" t="s">
        <v>1062</v>
      </c>
      <c r="G320" t="s">
        <v>1314</v>
      </c>
      <c r="H320" t="s">
        <v>25</v>
      </c>
      <c r="I320" t="s">
        <v>1064</v>
      </c>
      <c r="J320" s="43">
        <v>34549</v>
      </c>
      <c r="K320">
        <v>31</v>
      </c>
      <c r="L320" t="s">
        <v>48</v>
      </c>
    </row>
    <row r="321" spans="1:12" x14ac:dyDescent="0.3">
      <c r="A321">
        <v>1398115</v>
      </c>
      <c r="B321" t="s">
        <v>45</v>
      </c>
      <c r="C321" t="s">
        <v>985</v>
      </c>
      <c r="D321" t="s">
        <v>1315</v>
      </c>
      <c r="E321" t="s">
        <v>1061</v>
      </c>
      <c r="F321" t="s">
        <v>1062</v>
      </c>
      <c r="G321" t="s">
        <v>1316</v>
      </c>
      <c r="H321" t="s">
        <v>25</v>
      </c>
      <c r="I321" t="s">
        <v>1064</v>
      </c>
      <c r="J321" s="43">
        <v>17555</v>
      </c>
      <c r="K321">
        <v>78</v>
      </c>
      <c r="L321" t="s">
        <v>49</v>
      </c>
    </row>
    <row r="322" spans="1:12" x14ac:dyDescent="0.3">
      <c r="A322">
        <v>1352418</v>
      </c>
      <c r="B322" t="s">
        <v>45</v>
      </c>
      <c r="C322" t="s">
        <v>664</v>
      </c>
      <c r="D322" t="s">
        <v>1158</v>
      </c>
      <c r="E322" t="s">
        <v>1061</v>
      </c>
      <c r="F322" t="s">
        <v>1062</v>
      </c>
      <c r="G322" t="s">
        <v>1317</v>
      </c>
      <c r="H322" t="s">
        <v>25</v>
      </c>
      <c r="I322" t="s">
        <v>1064</v>
      </c>
      <c r="J322" s="43">
        <v>36856</v>
      </c>
      <c r="K322">
        <v>25</v>
      </c>
      <c r="L322" t="s">
        <v>47</v>
      </c>
    </row>
    <row r="323" spans="1:12" x14ac:dyDescent="0.3">
      <c r="A323">
        <v>1415490</v>
      </c>
      <c r="B323" t="s">
        <v>45</v>
      </c>
      <c r="C323" t="s">
        <v>916</v>
      </c>
      <c r="D323" t="s">
        <v>1318</v>
      </c>
      <c r="E323" t="s">
        <v>1061</v>
      </c>
      <c r="F323" t="s">
        <v>1062</v>
      </c>
      <c r="G323" t="s">
        <v>1319</v>
      </c>
      <c r="H323" t="s">
        <v>25</v>
      </c>
      <c r="I323" t="s">
        <v>1064</v>
      </c>
      <c r="J323" s="43">
        <v>15462</v>
      </c>
      <c r="K323">
        <v>83</v>
      </c>
      <c r="L323" t="s">
        <v>49</v>
      </c>
    </row>
    <row r="324" spans="1:12" x14ac:dyDescent="0.3">
      <c r="A324">
        <v>2095996</v>
      </c>
      <c r="B324" t="s">
        <v>44</v>
      </c>
      <c r="C324" t="s">
        <v>444</v>
      </c>
      <c r="D324" t="s">
        <v>1158</v>
      </c>
      <c r="E324" t="s">
        <v>1061</v>
      </c>
      <c r="F324" t="s">
        <v>1062</v>
      </c>
      <c r="G324" t="s">
        <v>1224</v>
      </c>
      <c r="H324" t="s">
        <v>25</v>
      </c>
      <c r="I324" t="s">
        <v>1064</v>
      </c>
      <c r="J324" s="43">
        <v>16674</v>
      </c>
      <c r="K324">
        <v>80</v>
      </c>
      <c r="L324" t="s">
        <v>49</v>
      </c>
    </row>
    <row r="325" spans="1:12" x14ac:dyDescent="0.3">
      <c r="A325">
        <v>1849584</v>
      </c>
      <c r="B325" t="s">
        <v>44</v>
      </c>
      <c r="C325" t="s">
        <v>63</v>
      </c>
      <c r="D325" t="s">
        <v>1233</v>
      </c>
      <c r="E325" t="s">
        <v>1061</v>
      </c>
      <c r="F325" t="s">
        <v>1062</v>
      </c>
      <c r="G325" t="s">
        <v>1239</v>
      </c>
      <c r="H325" t="s">
        <v>25</v>
      </c>
      <c r="I325" t="s">
        <v>1064</v>
      </c>
      <c r="J325" s="43">
        <v>33795</v>
      </c>
      <c r="K325">
        <v>33</v>
      </c>
      <c r="L325" t="s">
        <v>48</v>
      </c>
    </row>
    <row r="326" spans="1:12" x14ac:dyDescent="0.3">
      <c r="A326">
        <v>1750513</v>
      </c>
      <c r="B326" t="s">
        <v>45</v>
      </c>
      <c r="C326" t="s">
        <v>697</v>
      </c>
      <c r="D326" t="s">
        <v>1158</v>
      </c>
      <c r="E326" t="s">
        <v>1061</v>
      </c>
      <c r="F326" t="s">
        <v>1062</v>
      </c>
      <c r="G326" t="s">
        <v>1169</v>
      </c>
      <c r="H326" t="s">
        <v>25</v>
      </c>
      <c r="I326" t="s">
        <v>1064</v>
      </c>
      <c r="J326" s="43">
        <v>29648</v>
      </c>
      <c r="K326">
        <v>44</v>
      </c>
      <c r="L326" t="s">
        <v>48</v>
      </c>
    </row>
    <row r="327" spans="1:12" x14ac:dyDescent="0.3">
      <c r="A327">
        <v>1376585</v>
      </c>
      <c r="B327" t="s">
        <v>45</v>
      </c>
      <c r="C327" t="s">
        <v>738</v>
      </c>
      <c r="D327" t="s">
        <v>1320</v>
      </c>
      <c r="E327" t="s">
        <v>1061</v>
      </c>
      <c r="F327" t="s">
        <v>1062</v>
      </c>
      <c r="G327" t="s">
        <v>1321</v>
      </c>
      <c r="H327" t="s">
        <v>25</v>
      </c>
      <c r="I327" t="s">
        <v>1064</v>
      </c>
      <c r="J327" s="43">
        <v>24768</v>
      </c>
      <c r="K327">
        <v>58</v>
      </c>
      <c r="L327" t="s">
        <v>49</v>
      </c>
    </row>
    <row r="328" spans="1:12" x14ac:dyDescent="0.3">
      <c r="A328">
        <v>1372912</v>
      </c>
      <c r="B328" t="s">
        <v>45</v>
      </c>
      <c r="C328" t="s">
        <v>618</v>
      </c>
      <c r="D328" t="s">
        <v>1254</v>
      </c>
      <c r="E328" t="s">
        <v>1061</v>
      </c>
      <c r="F328" t="s">
        <v>1062</v>
      </c>
      <c r="G328" t="s">
        <v>1255</v>
      </c>
      <c r="H328" t="s">
        <v>25</v>
      </c>
      <c r="I328" t="s">
        <v>1064</v>
      </c>
      <c r="J328" s="43">
        <v>31335</v>
      </c>
      <c r="K328">
        <v>40</v>
      </c>
      <c r="L328" t="s">
        <v>48</v>
      </c>
    </row>
    <row r="329" spans="1:12" x14ac:dyDescent="0.3">
      <c r="A329">
        <v>1307704</v>
      </c>
      <c r="B329" t="s">
        <v>45</v>
      </c>
      <c r="C329" t="s">
        <v>754</v>
      </c>
      <c r="D329" t="s">
        <v>1262</v>
      </c>
      <c r="E329" t="s">
        <v>1061</v>
      </c>
      <c r="F329" t="s">
        <v>1062</v>
      </c>
      <c r="G329" t="s">
        <v>1322</v>
      </c>
      <c r="H329" t="s">
        <v>25</v>
      </c>
      <c r="I329" t="s">
        <v>1064</v>
      </c>
      <c r="J329" s="43">
        <v>32703</v>
      </c>
      <c r="K329">
        <v>36</v>
      </c>
      <c r="L329" t="s">
        <v>48</v>
      </c>
    </row>
    <row r="330" spans="1:12" x14ac:dyDescent="0.3">
      <c r="A330">
        <v>1784986</v>
      </c>
      <c r="B330" t="s">
        <v>44</v>
      </c>
      <c r="C330" t="s">
        <v>152</v>
      </c>
      <c r="D330" t="s">
        <v>1124</v>
      </c>
      <c r="E330" t="s">
        <v>1061</v>
      </c>
      <c r="F330" t="s">
        <v>1062</v>
      </c>
      <c r="G330" t="s">
        <v>1323</v>
      </c>
      <c r="H330" t="s">
        <v>25</v>
      </c>
      <c r="I330" t="s">
        <v>1064</v>
      </c>
      <c r="J330" s="43">
        <v>35986</v>
      </c>
      <c r="K330">
        <v>27</v>
      </c>
      <c r="L330" t="s">
        <v>47</v>
      </c>
    </row>
    <row r="331" spans="1:12" x14ac:dyDescent="0.3">
      <c r="A331">
        <v>1682386</v>
      </c>
      <c r="B331" t="s">
        <v>44</v>
      </c>
      <c r="C331" t="s">
        <v>246</v>
      </c>
      <c r="D331" t="s">
        <v>1151</v>
      </c>
      <c r="E331" t="s">
        <v>1061</v>
      </c>
      <c r="F331" t="s">
        <v>1062</v>
      </c>
      <c r="G331" t="s">
        <v>1152</v>
      </c>
      <c r="H331" t="s">
        <v>25</v>
      </c>
      <c r="I331" t="s">
        <v>1064</v>
      </c>
      <c r="J331" s="43">
        <v>14200</v>
      </c>
      <c r="K331">
        <v>87</v>
      </c>
      <c r="L331" t="s">
        <v>49</v>
      </c>
    </row>
    <row r="332" spans="1:12" x14ac:dyDescent="0.3">
      <c r="A332">
        <v>2096472</v>
      </c>
      <c r="B332" t="s">
        <v>44</v>
      </c>
      <c r="C332" t="s">
        <v>342</v>
      </c>
      <c r="D332" t="s">
        <v>1118</v>
      </c>
      <c r="E332" t="s">
        <v>1061</v>
      </c>
      <c r="F332" t="s">
        <v>1062</v>
      </c>
      <c r="G332" t="s">
        <v>1130</v>
      </c>
      <c r="H332" t="s">
        <v>25</v>
      </c>
      <c r="I332" t="s">
        <v>1064</v>
      </c>
      <c r="J332" s="43">
        <v>34124</v>
      </c>
      <c r="K332">
        <v>32</v>
      </c>
      <c r="L332" t="s">
        <v>48</v>
      </c>
    </row>
    <row r="333" spans="1:12" x14ac:dyDescent="0.3">
      <c r="A333">
        <v>1544244</v>
      </c>
      <c r="B333" t="s">
        <v>44</v>
      </c>
      <c r="C333" t="s">
        <v>78</v>
      </c>
      <c r="D333" t="s">
        <v>1098</v>
      </c>
      <c r="E333" t="s">
        <v>1061</v>
      </c>
      <c r="F333" t="s">
        <v>1062</v>
      </c>
      <c r="G333" t="s">
        <v>1099</v>
      </c>
      <c r="H333" t="s">
        <v>25</v>
      </c>
      <c r="I333" t="s">
        <v>1064</v>
      </c>
      <c r="J333" s="43">
        <v>22872</v>
      </c>
      <c r="K333">
        <v>63</v>
      </c>
      <c r="L333" t="s">
        <v>49</v>
      </c>
    </row>
    <row r="334" spans="1:12" x14ac:dyDescent="0.3">
      <c r="A334">
        <v>1445061</v>
      </c>
      <c r="B334" t="s">
        <v>45</v>
      </c>
      <c r="C334" t="s">
        <v>674</v>
      </c>
      <c r="D334" t="s">
        <v>1110</v>
      </c>
      <c r="E334" t="s">
        <v>1061</v>
      </c>
      <c r="F334" t="s">
        <v>1062</v>
      </c>
      <c r="G334" t="s">
        <v>1111</v>
      </c>
      <c r="H334" t="s">
        <v>25</v>
      </c>
      <c r="I334" t="s">
        <v>1064</v>
      </c>
      <c r="J334" s="43">
        <v>24425</v>
      </c>
      <c r="K334">
        <v>59</v>
      </c>
      <c r="L334" t="s">
        <v>49</v>
      </c>
    </row>
    <row r="335" spans="1:12" x14ac:dyDescent="0.3">
      <c r="A335">
        <v>1982856</v>
      </c>
      <c r="B335" t="s">
        <v>45</v>
      </c>
      <c r="C335" t="s">
        <v>891</v>
      </c>
      <c r="D335" t="s">
        <v>1085</v>
      </c>
      <c r="E335" t="s">
        <v>1061</v>
      </c>
      <c r="F335" t="s">
        <v>1062</v>
      </c>
      <c r="G335" t="s">
        <v>1095</v>
      </c>
      <c r="H335" t="s">
        <v>25</v>
      </c>
      <c r="I335" t="s">
        <v>1064</v>
      </c>
      <c r="J335" s="43">
        <v>12855</v>
      </c>
      <c r="K335">
        <v>90</v>
      </c>
      <c r="L335" t="s">
        <v>49</v>
      </c>
    </row>
    <row r="336" spans="1:12" x14ac:dyDescent="0.3">
      <c r="A336">
        <v>1641759</v>
      </c>
      <c r="B336" t="s">
        <v>45</v>
      </c>
      <c r="C336" t="s">
        <v>869</v>
      </c>
      <c r="D336" t="s">
        <v>1280</v>
      </c>
      <c r="E336" t="s">
        <v>1061</v>
      </c>
      <c r="F336" t="s">
        <v>1062</v>
      </c>
      <c r="G336" t="s">
        <v>1281</v>
      </c>
      <c r="H336" t="s">
        <v>25</v>
      </c>
      <c r="I336" t="s">
        <v>1064</v>
      </c>
      <c r="J336" s="43">
        <v>29900</v>
      </c>
      <c r="K336">
        <v>44</v>
      </c>
      <c r="L336" t="s">
        <v>48</v>
      </c>
    </row>
    <row r="337" spans="1:12" x14ac:dyDescent="0.3">
      <c r="A337">
        <v>1618248</v>
      </c>
      <c r="B337" t="s">
        <v>45</v>
      </c>
      <c r="C337" t="s">
        <v>1022</v>
      </c>
      <c r="D337" t="s">
        <v>1324</v>
      </c>
      <c r="E337" t="s">
        <v>1061</v>
      </c>
      <c r="F337" t="s">
        <v>1062</v>
      </c>
      <c r="G337" t="s">
        <v>1325</v>
      </c>
      <c r="H337" t="s">
        <v>25</v>
      </c>
      <c r="I337" t="s">
        <v>1064</v>
      </c>
      <c r="J337" s="43">
        <v>19753</v>
      </c>
      <c r="K337">
        <v>72</v>
      </c>
      <c r="L337" t="s">
        <v>49</v>
      </c>
    </row>
    <row r="338" spans="1:12" x14ac:dyDescent="0.3">
      <c r="A338">
        <v>1341076</v>
      </c>
      <c r="B338" t="s">
        <v>45</v>
      </c>
      <c r="C338" t="s">
        <v>751</v>
      </c>
      <c r="D338" t="s">
        <v>1252</v>
      </c>
      <c r="E338" t="s">
        <v>1061</v>
      </c>
      <c r="F338" t="s">
        <v>1062</v>
      </c>
      <c r="G338" t="s">
        <v>1253</v>
      </c>
      <c r="H338" t="s">
        <v>25</v>
      </c>
      <c r="I338" t="s">
        <v>1064</v>
      </c>
      <c r="J338" s="43">
        <v>20067</v>
      </c>
      <c r="K338">
        <v>71</v>
      </c>
      <c r="L338" t="s">
        <v>49</v>
      </c>
    </row>
    <row r="339" spans="1:12" x14ac:dyDescent="0.3">
      <c r="A339">
        <v>1815320</v>
      </c>
      <c r="B339" t="s">
        <v>45</v>
      </c>
      <c r="C339" t="s">
        <v>733</v>
      </c>
      <c r="D339" t="s">
        <v>1250</v>
      </c>
      <c r="E339" t="s">
        <v>1061</v>
      </c>
      <c r="F339" t="s">
        <v>1062</v>
      </c>
      <c r="G339" t="s">
        <v>1251</v>
      </c>
      <c r="H339" t="s">
        <v>25</v>
      </c>
      <c r="I339" t="s">
        <v>1064</v>
      </c>
      <c r="J339" s="43">
        <v>17987</v>
      </c>
      <c r="K339">
        <v>76</v>
      </c>
      <c r="L339" t="s">
        <v>49</v>
      </c>
    </row>
    <row r="340" spans="1:12" x14ac:dyDescent="0.3">
      <c r="A340">
        <v>1869336</v>
      </c>
      <c r="B340" t="s">
        <v>44</v>
      </c>
      <c r="C340" t="s">
        <v>113</v>
      </c>
      <c r="D340" t="s">
        <v>1096</v>
      </c>
      <c r="E340" t="s">
        <v>1061</v>
      </c>
      <c r="F340" t="s">
        <v>1062</v>
      </c>
      <c r="G340" t="s">
        <v>1097</v>
      </c>
      <c r="H340" t="s">
        <v>25</v>
      </c>
      <c r="I340" t="s">
        <v>1064</v>
      </c>
      <c r="J340" s="43">
        <v>26899</v>
      </c>
      <c r="K340">
        <v>52</v>
      </c>
      <c r="L340" t="s">
        <v>49</v>
      </c>
    </row>
    <row r="341" spans="1:12" x14ac:dyDescent="0.3">
      <c r="A341">
        <v>1904946</v>
      </c>
      <c r="B341" t="s">
        <v>45</v>
      </c>
      <c r="C341" t="s">
        <v>574</v>
      </c>
      <c r="D341" t="s">
        <v>1326</v>
      </c>
      <c r="E341" t="s">
        <v>1061</v>
      </c>
      <c r="F341" t="s">
        <v>1062</v>
      </c>
      <c r="G341" t="s">
        <v>1327</v>
      </c>
      <c r="H341" t="s">
        <v>25</v>
      </c>
      <c r="I341" t="s">
        <v>1064</v>
      </c>
      <c r="J341" s="43">
        <v>13364</v>
      </c>
      <c r="K341">
        <v>89</v>
      </c>
      <c r="L341" t="s">
        <v>49</v>
      </c>
    </row>
    <row r="342" spans="1:12" x14ac:dyDescent="0.3">
      <c r="A342">
        <v>1951643</v>
      </c>
      <c r="B342" t="s">
        <v>44</v>
      </c>
      <c r="C342" t="s">
        <v>363</v>
      </c>
      <c r="D342" t="s">
        <v>1098</v>
      </c>
      <c r="E342" t="s">
        <v>1061</v>
      </c>
      <c r="F342" t="s">
        <v>1062</v>
      </c>
      <c r="G342" t="s">
        <v>1275</v>
      </c>
      <c r="H342" t="s">
        <v>25</v>
      </c>
      <c r="I342" t="s">
        <v>1064</v>
      </c>
      <c r="J342" s="43">
        <v>33650</v>
      </c>
      <c r="K342">
        <v>34</v>
      </c>
      <c r="L342" t="s">
        <v>48</v>
      </c>
    </row>
    <row r="343" spans="1:12" x14ac:dyDescent="0.3">
      <c r="A343">
        <v>1590912</v>
      </c>
      <c r="B343" t="s">
        <v>45</v>
      </c>
      <c r="C343" t="s">
        <v>646</v>
      </c>
      <c r="D343" t="s">
        <v>1268</v>
      </c>
      <c r="E343" t="s">
        <v>1061</v>
      </c>
      <c r="F343" t="s">
        <v>1062</v>
      </c>
      <c r="G343" t="s">
        <v>1269</v>
      </c>
      <c r="H343" t="s">
        <v>25</v>
      </c>
      <c r="I343" t="s">
        <v>1064</v>
      </c>
      <c r="J343" s="43">
        <v>30687</v>
      </c>
      <c r="K343">
        <v>42</v>
      </c>
      <c r="L343" t="s">
        <v>48</v>
      </c>
    </row>
    <row r="344" spans="1:12" x14ac:dyDescent="0.3">
      <c r="A344">
        <v>1559760</v>
      </c>
      <c r="B344" t="s">
        <v>44</v>
      </c>
      <c r="C344" t="s">
        <v>443</v>
      </c>
      <c r="D344" t="s">
        <v>1328</v>
      </c>
      <c r="E344" t="s">
        <v>1061</v>
      </c>
      <c r="F344" t="s">
        <v>1062</v>
      </c>
      <c r="G344" t="s">
        <v>1329</v>
      </c>
      <c r="H344" t="s">
        <v>25</v>
      </c>
      <c r="I344" t="s">
        <v>1064</v>
      </c>
      <c r="J344" s="43">
        <v>33284</v>
      </c>
      <c r="K344">
        <v>35</v>
      </c>
      <c r="L344" t="s">
        <v>48</v>
      </c>
    </row>
    <row r="345" spans="1:12" x14ac:dyDescent="0.3">
      <c r="A345">
        <v>1395464</v>
      </c>
      <c r="B345" t="s">
        <v>44</v>
      </c>
      <c r="C345" t="s">
        <v>504</v>
      </c>
      <c r="D345" t="s">
        <v>1098</v>
      </c>
      <c r="E345" t="s">
        <v>1061</v>
      </c>
      <c r="F345" t="s">
        <v>1062</v>
      </c>
      <c r="G345" t="s">
        <v>1112</v>
      </c>
      <c r="H345" t="s">
        <v>25</v>
      </c>
      <c r="I345" t="s">
        <v>1064</v>
      </c>
      <c r="J345" s="43">
        <v>29156</v>
      </c>
      <c r="K345">
        <v>46</v>
      </c>
      <c r="L345" t="s">
        <v>48</v>
      </c>
    </row>
    <row r="346" spans="1:12" x14ac:dyDescent="0.3">
      <c r="A346">
        <v>1548057</v>
      </c>
      <c r="B346" t="s">
        <v>44</v>
      </c>
      <c r="C346" t="s">
        <v>426</v>
      </c>
      <c r="D346" t="s">
        <v>1163</v>
      </c>
      <c r="E346" t="s">
        <v>1061</v>
      </c>
      <c r="F346" t="s">
        <v>1062</v>
      </c>
      <c r="G346" t="s">
        <v>1164</v>
      </c>
      <c r="H346" t="s">
        <v>25</v>
      </c>
      <c r="I346" t="s">
        <v>1064</v>
      </c>
      <c r="J346" s="43">
        <v>21808</v>
      </c>
      <c r="K346">
        <v>66</v>
      </c>
      <c r="L346" t="s">
        <v>49</v>
      </c>
    </row>
    <row r="347" spans="1:12" x14ac:dyDescent="0.3">
      <c r="A347">
        <v>1511165</v>
      </c>
      <c r="B347" t="s">
        <v>44</v>
      </c>
      <c r="C347" t="s">
        <v>242</v>
      </c>
      <c r="D347" t="s">
        <v>1330</v>
      </c>
      <c r="E347" t="s">
        <v>1061</v>
      </c>
      <c r="F347" t="s">
        <v>1062</v>
      </c>
      <c r="G347" t="s">
        <v>1331</v>
      </c>
      <c r="H347" t="s">
        <v>25</v>
      </c>
      <c r="I347" t="s">
        <v>1064</v>
      </c>
      <c r="J347" s="43">
        <v>18842</v>
      </c>
      <c r="K347">
        <v>74</v>
      </c>
      <c r="L347" t="s">
        <v>49</v>
      </c>
    </row>
    <row r="348" spans="1:12" x14ac:dyDescent="0.3">
      <c r="A348">
        <v>1524144</v>
      </c>
      <c r="B348" t="s">
        <v>44</v>
      </c>
      <c r="C348" t="s">
        <v>350</v>
      </c>
      <c r="D348" t="s">
        <v>1096</v>
      </c>
      <c r="E348" t="s">
        <v>1061</v>
      </c>
      <c r="F348" t="s">
        <v>1062</v>
      </c>
      <c r="G348" t="s">
        <v>1097</v>
      </c>
      <c r="H348" t="s">
        <v>25</v>
      </c>
      <c r="I348" t="s">
        <v>1064</v>
      </c>
      <c r="J348" s="43">
        <v>36259</v>
      </c>
      <c r="K348">
        <v>26</v>
      </c>
      <c r="L348" t="s">
        <v>47</v>
      </c>
    </row>
    <row r="349" spans="1:12" x14ac:dyDescent="0.3">
      <c r="A349">
        <v>1495710</v>
      </c>
      <c r="B349" t="s">
        <v>45</v>
      </c>
      <c r="C349" t="s">
        <v>630</v>
      </c>
      <c r="D349" t="s">
        <v>1332</v>
      </c>
      <c r="E349" t="s">
        <v>1061</v>
      </c>
      <c r="F349" t="s">
        <v>1062</v>
      </c>
      <c r="G349" t="s">
        <v>1333</v>
      </c>
      <c r="H349" t="s">
        <v>25</v>
      </c>
      <c r="I349" t="s">
        <v>1064</v>
      </c>
      <c r="J349" s="43">
        <v>21662</v>
      </c>
      <c r="K349">
        <v>66</v>
      </c>
      <c r="L349" t="s">
        <v>49</v>
      </c>
    </row>
    <row r="350" spans="1:12" x14ac:dyDescent="0.3">
      <c r="A350">
        <v>1670689</v>
      </c>
      <c r="B350" t="s">
        <v>45</v>
      </c>
      <c r="C350" t="s">
        <v>1017</v>
      </c>
      <c r="D350" t="s">
        <v>1268</v>
      </c>
      <c r="E350" t="s">
        <v>1061</v>
      </c>
      <c r="F350" t="s">
        <v>1062</v>
      </c>
      <c r="G350" t="s">
        <v>1269</v>
      </c>
      <c r="H350" t="s">
        <v>25</v>
      </c>
      <c r="I350" t="s">
        <v>1064</v>
      </c>
      <c r="J350" s="43">
        <v>24398</v>
      </c>
      <c r="K350">
        <v>59</v>
      </c>
      <c r="L350" t="s">
        <v>49</v>
      </c>
    </row>
    <row r="351" spans="1:12" x14ac:dyDescent="0.3">
      <c r="A351">
        <v>1399330</v>
      </c>
      <c r="B351" t="s">
        <v>45</v>
      </c>
      <c r="C351" t="s">
        <v>721</v>
      </c>
      <c r="D351" t="s">
        <v>1268</v>
      </c>
      <c r="E351" t="s">
        <v>1061</v>
      </c>
      <c r="F351" t="s">
        <v>1062</v>
      </c>
      <c r="G351" t="s">
        <v>1269</v>
      </c>
      <c r="H351" t="s">
        <v>25</v>
      </c>
      <c r="I351" t="s">
        <v>1064</v>
      </c>
      <c r="J351" s="43">
        <v>29538</v>
      </c>
      <c r="K351">
        <v>45</v>
      </c>
      <c r="L351" t="s">
        <v>48</v>
      </c>
    </row>
    <row r="352" spans="1:12" x14ac:dyDescent="0.3">
      <c r="A352">
        <v>1317281</v>
      </c>
      <c r="B352" t="s">
        <v>45</v>
      </c>
      <c r="C352" t="s">
        <v>614</v>
      </c>
      <c r="D352" t="s">
        <v>1268</v>
      </c>
      <c r="E352" t="s">
        <v>1061</v>
      </c>
      <c r="F352" t="s">
        <v>1062</v>
      </c>
      <c r="G352" t="s">
        <v>1269</v>
      </c>
      <c r="H352" t="s">
        <v>25</v>
      </c>
      <c r="I352" t="s">
        <v>1064</v>
      </c>
      <c r="J352" s="43">
        <v>13152</v>
      </c>
      <c r="K352">
        <v>90</v>
      </c>
      <c r="L352" t="s">
        <v>49</v>
      </c>
    </row>
    <row r="353" spans="1:12" x14ac:dyDescent="0.3">
      <c r="A353">
        <v>1958662</v>
      </c>
      <c r="B353" t="s">
        <v>44</v>
      </c>
      <c r="C353" t="s">
        <v>52</v>
      </c>
      <c r="D353" t="s">
        <v>1334</v>
      </c>
      <c r="E353" t="s">
        <v>1061</v>
      </c>
      <c r="F353" t="s">
        <v>1062</v>
      </c>
      <c r="G353" t="s">
        <v>1335</v>
      </c>
      <c r="H353" t="s">
        <v>25</v>
      </c>
      <c r="I353" t="s">
        <v>1064</v>
      </c>
      <c r="J353" s="43">
        <v>18200</v>
      </c>
      <c r="K353">
        <v>76</v>
      </c>
      <c r="L353" t="s">
        <v>49</v>
      </c>
    </row>
    <row r="354" spans="1:12" x14ac:dyDescent="0.3">
      <c r="A354">
        <v>1517642</v>
      </c>
      <c r="B354" t="s">
        <v>45</v>
      </c>
      <c r="C354" t="s">
        <v>762</v>
      </c>
      <c r="D354" t="s">
        <v>1336</v>
      </c>
      <c r="E354" t="s">
        <v>1061</v>
      </c>
      <c r="F354" t="s">
        <v>1062</v>
      </c>
      <c r="G354" t="s">
        <v>1337</v>
      </c>
      <c r="H354" t="s">
        <v>25</v>
      </c>
      <c r="I354" t="s">
        <v>1064</v>
      </c>
      <c r="J354" s="43">
        <v>27544</v>
      </c>
      <c r="K354">
        <v>50</v>
      </c>
      <c r="L354" t="s">
        <v>48</v>
      </c>
    </row>
    <row r="355" spans="1:12" x14ac:dyDescent="0.3">
      <c r="A355">
        <v>1402836</v>
      </c>
      <c r="B355" t="s">
        <v>45</v>
      </c>
      <c r="C355" t="s">
        <v>714</v>
      </c>
      <c r="D355" t="s">
        <v>1096</v>
      </c>
      <c r="E355" t="s">
        <v>1061</v>
      </c>
      <c r="F355" t="s">
        <v>1062</v>
      </c>
      <c r="G355" t="s">
        <v>1097</v>
      </c>
      <c r="H355" t="s">
        <v>25</v>
      </c>
      <c r="I355" t="s">
        <v>1064</v>
      </c>
      <c r="J355" s="43">
        <v>20167</v>
      </c>
      <c r="K355">
        <v>70</v>
      </c>
      <c r="L355" t="s">
        <v>49</v>
      </c>
    </row>
    <row r="356" spans="1:12" x14ac:dyDescent="0.3">
      <c r="A356">
        <v>1694135</v>
      </c>
      <c r="B356" t="s">
        <v>45</v>
      </c>
      <c r="C356" t="s">
        <v>596</v>
      </c>
      <c r="D356" t="s">
        <v>1085</v>
      </c>
      <c r="E356" t="s">
        <v>1061</v>
      </c>
      <c r="F356" t="s">
        <v>1062</v>
      </c>
      <c r="G356" t="s">
        <v>1153</v>
      </c>
      <c r="H356" t="s">
        <v>25</v>
      </c>
      <c r="I356" t="s">
        <v>1064</v>
      </c>
      <c r="J356" s="43">
        <v>19593</v>
      </c>
      <c r="K356">
        <v>72</v>
      </c>
      <c r="L356" t="s">
        <v>49</v>
      </c>
    </row>
    <row r="357" spans="1:12" x14ac:dyDescent="0.3">
      <c r="A357">
        <v>1577297</v>
      </c>
      <c r="B357" t="s">
        <v>44</v>
      </c>
      <c r="C357" t="s">
        <v>171</v>
      </c>
      <c r="D357" t="s">
        <v>1154</v>
      </c>
      <c r="E357" t="s">
        <v>1061</v>
      </c>
      <c r="F357" t="s">
        <v>1062</v>
      </c>
      <c r="G357" t="s">
        <v>1338</v>
      </c>
      <c r="H357" t="s">
        <v>25</v>
      </c>
      <c r="I357" t="s">
        <v>1064</v>
      </c>
      <c r="J357" s="43">
        <v>14230</v>
      </c>
      <c r="K357">
        <v>87</v>
      </c>
      <c r="L357" t="s">
        <v>49</v>
      </c>
    </row>
    <row r="358" spans="1:12" x14ac:dyDescent="0.3">
      <c r="A358">
        <v>2095351</v>
      </c>
      <c r="B358" t="s">
        <v>44</v>
      </c>
      <c r="C358" t="s">
        <v>207</v>
      </c>
      <c r="D358" t="s">
        <v>1339</v>
      </c>
      <c r="E358" t="s">
        <v>1061</v>
      </c>
      <c r="F358" t="s">
        <v>1062</v>
      </c>
      <c r="G358" t="s">
        <v>1340</v>
      </c>
      <c r="H358" t="s">
        <v>25</v>
      </c>
      <c r="I358" t="s">
        <v>1064</v>
      </c>
      <c r="J358" s="43">
        <v>15025</v>
      </c>
      <c r="K358">
        <v>85</v>
      </c>
      <c r="L358" t="s">
        <v>49</v>
      </c>
    </row>
    <row r="359" spans="1:12" x14ac:dyDescent="0.3">
      <c r="A359">
        <v>1344733</v>
      </c>
      <c r="B359" t="s">
        <v>44</v>
      </c>
      <c r="C359" t="s">
        <v>276</v>
      </c>
      <c r="D359" t="s">
        <v>1341</v>
      </c>
      <c r="E359" t="s">
        <v>1061</v>
      </c>
      <c r="F359" t="s">
        <v>1062</v>
      </c>
      <c r="G359" t="s">
        <v>1342</v>
      </c>
      <c r="H359" t="s">
        <v>25</v>
      </c>
      <c r="I359" t="s">
        <v>1064</v>
      </c>
      <c r="J359" s="43">
        <v>25322</v>
      </c>
      <c r="K359">
        <v>56</v>
      </c>
      <c r="L359" t="s">
        <v>49</v>
      </c>
    </row>
    <row r="360" spans="1:12" x14ac:dyDescent="0.3">
      <c r="A360">
        <v>2044217</v>
      </c>
      <c r="B360" t="s">
        <v>45</v>
      </c>
      <c r="C360" t="s">
        <v>988</v>
      </c>
      <c r="D360" t="s">
        <v>1343</v>
      </c>
      <c r="E360" t="s">
        <v>1061</v>
      </c>
      <c r="F360" t="s">
        <v>1062</v>
      </c>
      <c r="G360" t="s">
        <v>1344</v>
      </c>
      <c r="H360" t="s">
        <v>25</v>
      </c>
      <c r="I360" t="s">
        <v>1064</v>
      </c>
      <c r="J360" s="43">
        <v>30084</v>
      </c>
      <c r="K360">
        <v>43</v>
      </c>
      <c r="L360" t="s">
        <v>48</v>
      </c>
    </row>
    <row r="361" spans="1:12" x14ac:dyDescent="0.3">
      <c r="A361">
        <v>1208968</v>
      </c>
      <c r="B361" t="s">
        <v>44</v>
      </c>
      <c r="C361" t="s">
        <v>371</v>
      </c>
      <c r="D361" t="s">
        <v>1141</v>
      </c>
      <c r="E361" t="s">
        <v>1061</v>
      </c>
      <c r="F361" t="s">
        <v>1062</v>
      </c>
      <c r="G361" t="s">
        <v>1145</v>
      </c>
      <c r="H361" t="s">
        <v>25</v>
      </c>
      <c r="I361" t="s">
        <v>1064</v>
      </c>
      <c r="J361" s="43">
        <v>35101</v>
      </c>
      <c r="K361">
        <v>30</v>
      </c>
      <c r="L361" t="s">
        <v>47</v>
      </c>
    </row>
    <row r="362" spans="1:12" x14ac:dyDescent="0.3">
      <c r="A362">
        <v>1971540</v>
      </c>
      <c r="B362" t="s">
        <v>44</v>
      </c>
      <c r="C362" t="s">
        <v>337</v>
      </c>
      <c r="D362" t="s">
        <v>1273</v>
      </c>
      <c r="E362" t="s">
        <v>1061</v>
      </c>
      <c r="F362" t="s">
        <v>1062</v>
      </c>
      <c r="G362" t="s">
        <v>1274</v>
      </c>
      <c r="H362" t="s">
        <v>25</v>
      </c>
      <c r="I362" t="s">
        <v>1064</v>
      </c>
      <c r="J362" s="43">
        <v>27973</v>
      </c>
      <c r="K362">
        <v>49</v>
      </c>
      <c r="L362" t="s">
        <v>48</v>
      </c>
    </row>
    <row r="363" spans="1:12" x14ac:dyDescent="0.3">
      <c r="A363">
        <v>1527126</v>
      </c>
      <c r="B363" t="s">
        <v>45</v>
      </c>
      <c r="C363" t="s">
        <v>926</v>
      </c>
      <c r="D363" t="s">
        <v>1096</v>
      </c>
      <c r="E363" t="s">
        <v>1061</v>
      </c>
      <c r="F363" t="s">
        <v>1062</v>
      </c>
      <c r="G363" t="s">
        <v>1097</v>
      </c>
      <c r="H363" t="s">
        <v>25</v>
      </c>
      <c r="I363" t="s">
        <v>1064</v>
      </c>
      <c r="J363" s="43">
        <v>18811</v>
      </c>
      <c r="K363">
        <v>74</v>
      </c>
      <c r="L363" t="s">
        <v>49</v>
      </c>
    </row>
    <row r="364" spans="1:12" x14ac:dyDescent="0.3">
      <c r="A364">
        <v>1298070</v>
      </c>
      <c r="B364" t="s">
        <v>45</v>
      </c>
      <c r="C364" t="s">
        <v>735</v>
      </c>
      <c r="D364" t="s">
        <v>1096</v>
      </c>
      <c r="E364" t="s">
        <v>1061</v>
      </c>
      <c r="F364" t="s">
        <v>1062</v>
      </c>
      <c r="G364" t="s">
        <v>1097</v>
      </c>
      <c r="H364" t="s">
        <v>25</v>
      </c>
      <c r="I364" t="s">
        <v>1064</v>
      </c>
      <c r="J364" s="43">
        <v>28692</v>
      </c>
      <c r="K364">
        <v>47</v>
      </c>
      <c r="L364" t="s">
        <v>48</v>
      </c>
    </row>
    <row r="365" spans="1:12" x14ac:dyDescent="0.3">
      <c r="A365">
        <v>1637269</v>
      </c>
      <c r="B365" t="s">
        <v>45</v>
      </c>
      <c r="C365" t="s">
        <v>572</v>
      </c>
      <c r="D365" t="s">
        <v>1085</v>
      </c>
      <c r="E365" t="s">
        <v>1061</v>
      </c>
      <c r="F365" t="s">
        <v>1062</v>
      </c>
      <c r="G365" t="s">
        <v>1345</v>
      </c>
      <c r="H365" t="s">
        <v>25</v>
      </c>
      <c r="I365" t="s">
        <v>1064</v>
      </c>
      <c r="J365" s="43">
        <v>19915</v>
      </c>
      <c r="K365">
        <v>71</v>
      </c>
      <c r="L365" t="s">
        <v>49</v>
      </c>
    </row>
    <row r="366" spans="1:12" x14ac:dyDescent="0.3">
      <c r="A366">
        <v>1851881</v>
      </c>
      <c r="B366" t="s">
        <v>45</v>
      </c>
      <c r="C366" t="s">
        <v>1020</v>
      </c>
      <c r="D366" t="s">
        <v>1346</v>
      </c>
      <c r="E366" t="s">
        <v>1061</v>
      </c>
      <c r="F366" t="s">
        <v>1062</v>
      </c>
      <c r="G366" t="s">
        <v>1192</v>
      </c>
      <c r="H366" t="s">
        <v>25</v>
      </c>
      <c r="I366" t="s">
        <v>1064</v>
      </c>
      <c r="J366" s="43">
        <v>15485</v>
      </c>
      <c r="K366">
        <v>83</v>
      </c>
      <c r="L366" t="s">
        <v>49</v>
      </c>
    </row>
    <row r="367" spans="1:12" x14ac:dyDescent="0.3">
      <c r="A367">
        <v>2098879</v>
      </c>
      <c r="B367" t="s">
        <v>45</v>
      </c>
      <c r="C367" t="s">
        <v>719</v>
      </c>
      <c r="D367" t="s">
        <v>1126</v>
      </c>
      <c r="E367" t="s">
        <v>1061</v>
      </c>
      <c r="F367" t="s">
        <v>1062</v>
      </c>
      <c r="G367" t="s">
        <v>1347</v>
      </c>
      <c r="H367" t="s">
        <v>25</v>
      </c>
      <c r="I367" t="s">
        <v>1064</v>
      </c>
      <c r="J367" s="43">
        <v>27225</v>
      </c>
      <c r="K367">
        <v>51</v>
      </c>
      <c r="L367" t="s">
        <v>49</v>
      </c>
    </row>
    <row r="368" spans="1:12" x14ac:dyDescent="0.3">
      <c r="A368">
        <v>1879578</v>
      </c>
      <c r="B368" t="s">
        <v>44</v>
      </c>
      <c r="C368" t="s">
        <v>294</v>
      </c>
      <c r="D368" t="s">
        <v>1079</v>
      </c>
      <c r="E368" t="s">
        <v>1061</v>
      </c>
      <c r="F368" t="s">
        <v>1062</v>
      </c>
      <c r="G368" t="s">
        <v>1080</v>
      </c>
      <c r="H368" t="s">
        <v>25</v>
      </c>
      <c r="I368" t="s">
        <v>1064</v>
      </c>
      <c r="J368" s="43">
        <v>26401</v>
      </c>
      <c r="K368">
        <v>53</v>
      </c>
      <c r="L368" t="s">
        <v>49</v>
      </c>
    </row>
    <row r="369" spans="1:12" x14ac:dyDescent="0.3">
      <c r="A369">
        <v>1971969</v>
      </c>
      <c r="B369" t="s">
        <v>44</v>
      </c>
      <c r="C369" t="s">
        <v>233</v>
      </c>
      <c r="D369" t="s">
        <v>1208</v>
      </c>
      <c r="E369" t="s">
        <v>1061</v>
      </c>
      <c r="F369" t="s">
        <v>1062</v>
      </c>
      <c r="G369" t="s">
        <v>1348</v>
      </c>
      <c r="H369" t="s">
        <v>25</v>
      </c>
      <c r="I369" t="s">
        <v>1064</v>
      </c>
      <c r="J369" s="43">
        <v>21570</v>
      </c>
      <c r="K369">
        <v>67</v>
      </c>
      <c r="L369" t="s">
        <v>49</v>
      </c>
    </row>
    <row r="370" spans="1:12" x14ac:dyDescent="0.3">
      <c r="A370">
        <v>1779533</v>
      </c>
      <c r="B370" t="s">
        <v>45</v>
      </c>
      <c r="C370" t="s">
        <v>940</v>
      </c>
      <c r="D370" t="s">
        <v>1268</v>
      </c>
      <c r="E370" t="s">
        <v>1061</v>
      </c>
      <c r="F370" t="s">
        <v>1062</v>
      </c>
      <c r="G370" t="s">
        <v>1269</v>
      </c>
      <c r="H370" t="s">
        <v>25</v>
      </c>
      <c r="I370" t="s">
        <v>1064</v>
      </c>
      <c r="J370" s="43">
        <v>16339</v>
      </c>
      <c r="K370">
        <v>81</v>
      </c>
      <c r="L370" t="s">
        <v>49</v>
      </c>
    </row>
    <row r="371" spans="1:12" x14ac:dyDescent="0.3">
      <c r="A371">
        <v>1493826</v>
      </c>
      <c r="B371" t="s">
        <v>45</v>
      </c>
      <c r="C371" t="s">
        <v>689</v>
      </c>
      <c r="D371" t="s">
        <v>1143</v>
      </c>
      <c r="E371" t="s">
        <v>1061</v>
      </c>
      <c r="F371" t="s">
        <v>1062</v>
      </c>
      <c r="G371" t="s">
        <v>1144</v>
      </c>
      <c r="H371" t="s">
        <v>25</v>
      </c>
      <c r="I371" t="s">
        <v>1064</v>
      </c>
      <c r="J371" s="43">
        <v>21698</v>
      </c>
      <c r="K371">
        <v>66</v>
      </c>
      <c r="L371" t="s">
        <v>49</v>
      </c>
    </row>
    <row r="372" spans="1:12" x14ac:dyDescent="0.3">
      <c r="A372">
        <v>1574307</v>
      </c>
      <c r="B372" t="s">
        <v>45</v>
      </c>
      <c r="C372" t="s">
        <v>1024</v>
      </c>
      <c r="D372" t="s">
        <v>1154</v>
      </c>
      <c r="E372" t="s">
        <v>1061</v>
      </c>
      <c r="F372" t="s">
        <v>1062</v>
      </c>
      <c r="G372" t="s">
        <v>1216</v>
      </c>
      <c r="H372" t="s">
        <v>25</v>
      </c>
      <c r="I372" t="s">
        <v>1064</v>
      </c>
      <c r="J372" s="43">
        <v>37265</v>
      </c>
      <c r="K372">
        <v>24</v>
      </c>
      <c r="L372" t="s">
        <v>47</v>
      </c>
    </row>
    <row r="373" spans="1:12" x14ac:dyDescent="0.3">
      <c r="A373">
        <v>1390823</v>
      </c>
      <c r="B373" t="s">
        <v>45</v>
      </c>
      <c r="C373" t="s">
        <v>846</v>
      </c>
      <c r="D373" t="s">
        <v>1083</v>
      </c>
      <c r="E373" t="s">
        <v>1061</v>
      </c>
      <c r="F373" t="s">
        <v>1062</v>
      </c>
      <c r="G373" t="s">
        <v>1204</v>
      </c>
      <c r="H373" t="s">
        <v>25</v>
      </c>
      <c r="I373" t="s">
        <v>1064</v>
      </c>
      <c r="J373" s="43">
        <v>15978</v>
      </c>
      <c r="K373">
        <v>82</v>
      </c>
      <c r="L373" t="s">
        <v>49</v>
      </c>
    </row>
    <row r="374" spans="1:12" x14ac:dyDescent="0.3">
      <c r="A374">
        <v>1971593</v>
      </c>
      <c r="B374" t="s">
        <v>45</v>
      </c>
      <c r="C374" t="s">
        <v>576</v>
      </c>
      <c r="D374" t="s">
        <v>1098</v>
      </c>
      <c r="E374" t="s">
        <v>1061</v>
      </c>
      <c r="F374" t="s">
        <v>1062</v>
      </c>
      <c r="G374" t="s">
        <v>1112</v>
      </c>
      <c r="H374" t="s">
        <v>25</v>
      </c>
      <c r="I374" t="s">
        <v>1064</v>
      </c>
      <c r="J374" s="43">
        <v>23359</v>
      </c>
      <c r="K374">
        <v>62</v>
      </c>
      <c r="L374" t="s">
        <v>49</v>
      </c>
    </row>
    <row r="375" spans="1:12" x14ac:dyDescent="0.3">
      <c r="A375">
        <v>1869800</v>
      </c>
      <c r="B375" t="s">
        <v>44</v>
      </c>
      <c r="C375" t="s">
        <v>471</v>
      </c>
      <c r="D375" t="s">
        <v>1250</v>
      </c>
      <c r="E375" t="s">
        <v>1061</v>
      </c>
      <c r="F375" t="s">
        <v>1062</v>
      </c>
      <c r="G375" t="s">
        <v>1251</v>
      </c>
      <c r="H375" t="s">
        <v>25</v>
      </c>
      <c r="I375" t="s">
        <v>1064</v>
      </c>
      <c r="J375" s="43">
        <v>15635</v>
      </c>
      <c r="K375">
        <v>83</v>
      </c>
      <c r="L375" t="s">
        <v>49</v>
      </c>
    </row>
    <row r="376" spans="1:12" x14ac:dyDescent="0.3">
      <c r="A376">
        <v>1862651</v>
      </c>
      <c r="B376" t="s">
        <v>44</v>
      </c>
      <c r="C376" t="s">
        <v>510</v>
      </c>
      <c r="D376" t="s">
        <v>1349</v>
      </c>
      <c r="E376" t="s">
        <v>1061</v>
      </c>
      <c r="F376" t="s">
        <v>1062</v>
      </c>
      <c r="G376" t="s">
        <v>1350</v>
      </c>
      <c r="H376" t="s">
        <v>25</v>
      </c>
      <c r="I376" t="s">
        <v>1064</v>
      </c>
      <c r="J376" s="43">
        <v>16444</v>
      </c>
      <c r="K376">
        <v>81</v>
      </c>
      <c r="L376" t="s">
        <v>49</v>
      </c>
    </row>
    <row r="377" spans="1:12" x14ac:dyDescent="0.3">
      <c r="A377">
        <v>1789789</v>
      </c>
      <c r="B377" t="s">
        <v>44</v>
      </c>
      <c r="C377" t="s">
        <v>76</v>
      </c>
      <c r="D377" t="s">
        <v>1083</v>
      </c>
      <c r="E377" t="s">
        <v>1061</v>
      </c>
      <c r="F377" t="s">
        <v>1062</v>
      </c>
      <c r="G377" t="s">
        <v>1084</v>
      </c>
      <c r="H377" t="s">
        <v>25</v>
      </c>
      <c r="I377" t="s">
        <v>1064</v>
      </c>
      <c r="J377" s="43">
        <v>20984</v>
      </c>
      <c r="K377">
        <v>68</v>
      </c>
      <c r="L377" t="s">
        <v>49</v>
      </c>
    </row>
    <row r="378" spans="1:12" x14ac:dyDescent="0.3">
      <c r="A378">
        <v>2018142</v>
      </c>
      <c r="B378" t="s">
        <v>44</v>
      </c>
      <c r="C378" t="s">
        <v>293</v>
      </c>
      <c r="D378" t="s">
        <v>1141</v>
      </c>
      <c r="E378" t="s">
        <v>1061</v>
      </c>
      <c r="F378" t="s">
        <v>1062</v>
      </c>
      <c r="G378" t="s">
        <v>1142</v>
      </c>
      <c r="H378" t="s">
        <v>25</v>
      </c>
      <c r="I378" t="s">
        <v>1064</v>
      </c>
      <c r="J378" s="43">
        <v>19991</v>
      </c>
      <c r="K378">
        <v>71</v>
      </c>
      <c r="L378" t="s">
        <v>49</v>
      </c>
    </row>
    <row r="379" spans="1:12" x14ac:dyDescent="0.3">
      <c r="A379">
        <v>1624456</v>
      </c>
      <c r="B379" t="s">
        <v>44</v>
      </c>
      <c r="C379" t="s">
        <v>156</v>
      </c>
      <c r="D379" t="s">
        <v>1083</v>
      </c>
      <c r="E379" t="s">
        <v>1061</v>
      </c>
      <c r="F379" t="s">
        <v>1062</v>
      </c>
      <c r="G379" t="s">
        <v>1204</v>
      </c>
      <c r="H379" t="s">
        <v>25</v>
      </c>
      <c r="I379" t="s">
        <v>1064</v>
      </c>
      <c r="J379" s="43">
        <v>13191</v>
      </c>
      <c r="K379">
        <v>90</v>
      </c>
      <c r="L379" t="s">
        <v>49</v>
      </c>
    </row>
    <row r="380" spans="1:12" x14ac:dyDescent="0.3">
      <c r="A380">
        <v>1953216</v>
      </c>
      <c r="B380" t="s">
        <v>44</v>
      </c>
      <c r="C380" t="s">
        <v>148</v>
      </c>
      <c r="D380" t="s">
        <v>1351</v>
      </c>
      <c r="E380" t="s">
        <v>1061</v>
      </c>
      <c r="F380" t="s">
        <v>1062</v>
      </c>
      <c r="G380" t="s">
        <v>1352</v>
      </c>
      <c r="H380" t="s">
        <v>25</v>
      </c>
      <c r="I380" t="s">
        <v>1064</v>
      </c>
      <c r="J380" s="43">
        <v>12866</v>
      </c>
      <c r="K380">
        <v>90</v>
      </c>
      <c r="L380" t="s">
        <v>49</v>
      </c>
    </row>
    <row r="381" spans="1:12" x14ac:dyDescent="0.3">
      <c r="A381">
        <v>1513894</v>
      </c>
      <c r="B381" t="s">
        <v>45</v>
      </c>
      <c r="C381" t="s">
        <v>603</v>
      </c>
      <c r="D381" t="s">
        <v>1330</v>
      </c>
      <c r="E381" t="s">
        <v>1061</v>
      </c>
      <c r="F381" t="s">
        <v>1062</v>
      </c>
      <c r="G381" t="s">
        <v>1331</v>
      </c>
      <c r="H381" t="s">
        <v>25</v>
      </c>
      <c r="I381" t="s">
        <v>1064</v>
      </c>
      <c r="J381" s="43">
        <v>32498</v>
      </c>
      <c r="K381">
        <v>37</v>
      </c>
      <c r="L381" t="s">
        <v>48</v>
      </c>
    </row>
    <row r="382" spans="1:12" x14ac:dyDescent="0.3">
      <c r="A382">
        <v>1763456</v>
      </c>
      <c r="B382" t="s">
        <v>44</v>
      </c>
      <c r="C382" t="s">
        <v>114</v>
      </c>
      <c r="D382" t="s">
        <v>1141</v>
      </c>
      <c r="E382" t="s">
        <v>1061</v>
      </c>
      <c r="F382" t="s">
        <v>1062</v>
      </c>
      <c r="G382" t="s">
        <v>1142</v>
      </c>
      <c r="H382" t="s">
        <v>25</v>
      </c>
      <c r="I382" t="s">
        <v>1064</v>
      </c>
      <c r="J382" s="43">
        <v>13978</v>
      </c>
      <c r="K382">
        <v>87</v>
      </c>
      <c r="L382" t="s">
        <v>49</v>
      </c>
    </row>
    <row r="383" spans="1:12" x14ac:dyDescent="0.3">
      <c r="A383">
        <v>1863384</v>
      </c>
      <c r="B383" t="s">
        <v>44</v>
      </c>
      <c r="C383" t="s">
        <v>392</v>
      </c>
      <c r="D383" t="s">
        <v>1120</v>
      </c>
      <c r="E383" t="s">
        <v>1061</v>
      </c>
      <c r="F383" t="s">
        <v>1062</v>
      </c>
      <c r="G383" t="s">
        <v>1121</v>
      </c>
      <c r="H383" t="s">
        <v>25</v>
      </c>
      <c r="I383" t="s">
        <v>1064</v>
      </c>
      <c r="J383" s="43">
        <v>19332</v>
      </c>
      <c r="K383">
        <v>73</v>
      </c>
      <c r="L383" t="s">
        <v>49</v>
      </c>
    </row>
    <row r="384" spans="1:12" x14ac:dyDescent="0.3">
      <c r="A384">
        <v>1842350</v>
      </c>
      <c r="B384" t="s">
        <v>45</v>
      </c>
      <c r="C384" t="s">
        <v>690</v>
      </c>
      <c r="D384" t="s">
        <v>1353</v>
      </c>
      <c r="E384" t="s">
        <v>1061</v>
      </c>
      <c r="F384" t="s">
        <v>1062</v>
      </c>
      <c r="G384" t="s">
        <v>1354</v>
      </c>
      <c r="H384" t="s">
        <v>25</v>
      </c>
      <c r="I384" t="s">
        <v>1064</v>
      </c>
      <c r="J384" s="43">
        <v>30942</v>
      </c>
      <c r="K384">
        <v>41</v>
      </c>
      <c r="L384" t="s">
        <v>48</v>
      </c>
    </row>
    <row r="385" spans="1:12" x14ac:dyDescent="0.3">
      <c r="A385">
        <v>1353111</v>
      </c>
      <c r="B385" t="s">
        <v>44</v>
      </c>
      <c r="C385" t="s">
        <v>523</v>
      </c>
      <c r="D385" t="s">
        <v>1355</v>
      </c>
      <c r="E385" t="s">
        <v>1061</v>
      </c>
      <c r="F385" t="s">
        <v>1062</v>
      </c>
      <c r="G385" t="s">
        <v>1356</v>
      </c>
      <c r="H385" t="s">
        <v>25</v>
      </c>
      <c r="I385" t="s">
        <v>1064</v>
      </c>
      <c r="J385" s="43">
        <v>28938</v>
      </c>
      <c r="K385">
        <v>46</v>
      </c>
      <c r="L385" t="s">
        <v>48</v>
      </c>
    </row>
    <row r="386" spans="1:12" x14ac:dyDescent="0.3">
      <c r="A386">
        <v>1719541</v>
      </c>
      <c r="B386" t="s">
        <v>45</v>
      </c>
      <c r="C386" t="s">
        <v>786</v>
      </c>
      <c r="D386" t="s">
        <v>1357</v>
      </c>
      <c r="E386" t="s">
        <v>1061</v>
      </c>
      <c r="F386" t="s">
        <v>1062</v>
      </c>
      <c r="G386" t="s">
        <v>1115</v>
      </c>
      <c r="H386" t="s">
        <v>25</v>
      </c>
      <c r="I386" t="s">
        <v>1064</v>
      </c>
      <c r="J386" s="43">
        <v>23209</v>
      </c>
      <c r="K386">
        <v>62</v>
      </c>
      <c r="L386" t="s">
        <v>49</v>
      </c>
    </row>
    <row r="387" spans="1:12" x14ac:dyDescent="0.3">
      <c r="A387">
        <v>2075493</v>
      </c>
      <c r="B387" t="s">
        <v>44</v>
      </c>
      <c r="C387" t="s">
        <v>206</v>
      </c>
      <c r="D387" t="s">
        <v>1358</v>
      </c>
      <c r="E387" t="s">
        <v>1061</v>
      </c>
      <c r="F387" t="s">
        <v>1062</v>
      </c>
      <c r="G387" t="s">
        <v>1359</v>
      </c>
      <c r="H387" t="s">
        <v>25</v>
      </c>
      <c r="I387" t="s">
        <v>1064</v>
      </c>
      <c r="J387" s="43">
        <v>14919</v>
      </c>
      <c r="K387">
        <v>85</v>
      </c>
      <c r="L387" t="s">
        <v>49</v>
      </c>
    </row>
    <row r="388" spans="1:12" x14ac:dyDescent="0.3">
      <c r="A388">
        <v>1779884</v>
      </c>
      <c r="B388" t="s">
        <v>44</v>
      </c>
      <c r="C388" t="s">
        <v>215</v>
      </c>
      <c r="D388" t="s">
        <v>1098</v>
      </c>
      <c r="E388" t="s">
        <v>1061</v>
      </c>
      <c r="F388" t="s">
        <v>1062</v>
      </c>
      <c r="G388" t="s">
        <v>1275</v>
      </c>
      <c r="H388" t="s">
        <v>25</v>
      </c>
      <c r="I388" t="s">
        <v>1064</v>
      </c>
      <c r="J388" s="43">
        <v>26994</v>
      </c>
      <c r="K388">
        <v>52</v>
      </c>
      <c r="L388" t="s">
        <v>49</v>
      </c>
    </row>
    <row r="389" spans="1:12" x14ac:dyDescent="0.3">
      <c r="A389">
        <v>1690737</v>
      </c>
      <c r="B389" t="s">
        <v>45</v>
      </c>
      <c r="C389" t="s">
        <v>939</v>
      </c>
      <c r="D389" t="s">
        <v>1211</v>
      </c>
      <c r="E389" t="s">
        <v>1061</v>
      </c>
      <c r="F389" t="s">
        <v>1062</v>
      </c>
      <c r="G389" t="s">
        <v>1360</v>
      </c>
      <c r="H389" t="s">
        <v>25</v>
      </c>
      <c r="I389" t="s">
        <v>1064</v>
      </c>
      <c r="J389" s="43">
        <v>21554</v>
      </c>
      <c r="K389">
        <v>67</v>
      </c>
      <c r="L389" t="s">
        <v>49</v>
      </c>
    </row>
    <row r="390" spans="1:12" x14ac:dyDescent="0.3">
      <c r="A390">
        <v>1950637</v>
      </c>
      <c r="B390" t="s">
        <v>45</v>
      </c>
      <c r="C390" t="s">
        <v>961</v>
      </c>
      <c r="D390" t="s">
        <v>1135</v>
      </c>
      <c r="E390" t="s">
        <v>1061</v>
      </c>
      <c r="F390" t="s">
        <v>1062</v>
      </c>
      <c r="G390" t="s">
        <v>1136</v>
      </c>
      <c r="H390" t="s">
        <v>25</v>
      </c>
      <c r="I390" t="s">
        <v>1064</v>
      </c>
      <c r="J390" s="43">
        <v>31767</v>
      </c>
      <c r="K390">
        <v>39</v>
      </c>
      <c r="L390" t="s">
        <v>48</v>
      </c>
    </row>
    <row r="391" spans="1:12" x14ac:dyDescent="0.3">
      <c r="A391">
        <v>1902925</v>
      </c>
      <c r="B391" t="s">
        <v>45</v>
      </c>
      <c r="C391" t="s">
        <v>914</v>
      </c>
      <c r="D391" t="s">
        <v>1089</v>
      </c>
      <c r="E391" t="s">
        <v>1061</v>
      </c>
      <c r="F391" t="s">
        <v>1062</v>
      </c>
      <c r="G391" t="s">
        <v>1090</v>
      </c>
      <c r="H391" t="s">
        <v>25</v>
      </c>
      <c r="I391" t="s">
        <v>1064</v>
      </c>
      <c r="J391" s="43">
        <v>27211</v>
      </c>
      <c r="K391">
        <v>51</v>
      </c>
      <c r="L391" t="s">
        <v>49</v>
      </c>
    </row>
    <row r="392" spans="1:12" x14ac:dyDescent="0.3">
      <c r="A392">
        <v>1703884</v>
      </c>
      <c r="B392" t="s">
        <v>44</v>
      </c>
      <c r="C392" t="s">
        <v>169</v>
      </c>
      <c r="D392" t="s">
        <v>1089</v>
      </c>
      <c r="E392" t="s">
        <v>1061</v>
      </c>
      <c r="F392" t="s">
        <v>1062</v>
      </c>
      <c r="G392" t="s">
        <v>1090</v>
      </c>
      <c r="H392" t="s">
        <v>25</v>
      </c>
      <c r="I392" t="s">
        <v>1064</v>
      </c>
      <c r="J392" s="43">
        <v>31797</v>
      </c>
      <c r="K392">
        <v>39</v>
      </c>
      <c r="L392" t="s">
        <v>48</v>
      </c>
    </row>
    <row r="393" spans="1:12" x14ac:dyDescent="0.3">
      <c r="A393">
        <v>1223138</v>
      </c>
      <c r="B393" t="s">
        <v>44</v>
      </c>
      <c r="C393" t="s">
        <v>469</v>
      </c>
      <c r="D393" t="s">
        <v>1183</v>
      </c>
      <c r="E393" t="s">
        <v>1061</v>
      </c>
      <c r="F393" t="s">
        <v>1062</v>
      </c>
      <c r="G393" t="s">
        <v>1184</v>
      </c>
      <c r="H393" t="s">
        <v>25</v>
      </c>
      <c r="I393" t="s">
        <v>1064</v>
      </c>
      <c r="J393" s="43">
        <v>21018</v>
      </c>
      <c r="K393">
        <v>68</v>
      </c>
      <c r="L393" t="s">
        <v>49</v>
      </c>
    </row>
    <row r="394" spans="1:12" x14ac:dyDescent="0.3">
      <c r="A394">
        <v>1649468</v>
      </c>
      <c r="B394" t="s">
        <v>44</v>
      </c>
      <c r="C394" t="s">
        <v>190</v>
      </c>
      <c r="D394" t="s">
        <v>1158</v>
      </c>
      <c r="E394" t="s">
        <v>1061</v>
      </c>
      <c r="F394" t="s">
        <v>1062</v>
      </c>
      <c r="G394" t="s">
        <v>1224</v>
      </c>
      <c r="H394" t="s">
        <v>25</v>
      </c>
      <c r="I394" t="s">
        <v>1064</v>
      </c>
      <c r="J394" s="43">
        <v>27100</v>
      </c>
      <c r="K394">
        <v>51</v>
      </c>
      <c r="L394" t="s">
        <v>49</v>
      </c>
    </row>
    <row r="395" spans="1:12" x14ac:dyDescent="0.3">
      <c r="A395">
        <v>1605025</v>
      </c>
      <c r="B395" t="s">
        <v>44</v>
      </c>
      <c r="C395" t="s">
        <v>381</v>
      </c>
      <c r="D395" t="s">
        <v>1158</v>
      </c>
      <c r="E395" t="s">
        <v>1061</v>
      </c>
      <c r="F395" t="s">
        <v>1062</v>
      </c>
      <c r="G395" t="s">
        <v>1317</v>
      </c>
      <c r="H395" t="s">
        <v>25</v>
      </c>
      <c r="I395" t="s">
        <v>1064</v>
      </c>
      <c r="J395" s="43">
        <v>36063</v>
      </c>
      <c r="K395">
        <v>27</v>
      </c>
      <c r="L395" t="s">
        <v>47</v>
      </c>
    </row>
    <row r="396" spans="1:12" x14ac:dyDescent="0.3">
      <c r="A396">
        <v>1995593</v>
      </c>
      <c r="B396" t="s">
        <v>45</v>
      </c>
      <c r="C396" t="s">
        <v>1016</v>
      </c>
      <c r="D396" t="s">
        <v>1096</v>
      </c>
      <c r="E396" t="s">
        <v>1061</v>
      </c>
      <c r="F396" t="s">
        <v>1062</v>
      </c>
      <c r="G396" t="s">
        <v>1097</v>
      </c>
      <c r="H396" t="s">
        <v>25</v>
      </c>
      <c r="I396" t="s">
        <v>1064</v>
      </c>
      <c r="J396" s="43">
        <v>17176</v>
      </c>
      <c r="K396">
        <v>79</v>
      </c>
      <c r="L396" t="s">
        <v>49</v>
      </c>
    </row>
    <row r="397" spans="1:12" x14ac:dyDescent="0.3">
      <c r="A397">
        <v>1401888</v>
      </c>
      <c r="B397" t="s">
        <v>45</v>
      </c>
      <c r="C397" t="s">
        <v>554</v>
      </c>
      <c r="D397" t="s">
        <v>1361</v>
      </c>
      <c r="E397" t="s">
        <v>1061</v>
      </c>
      <c r="F397" t="s">
        <v>1062</v>
      </c>
      <c r="G397" t="s">
        <v>1362</v>
      </c>
      <c r="H397" t="s">
        <v>25</v>
      </c>
      <c r="I397" t="s">
        <v>1064</v>
      </c>
      <c r="J397" s="43">
        <v>25878</v>
      </c>
      <c r="K397">
        <v>55</v>
      </c>
      <c r="L397" t="s">
        <v>49</v>
      </c>
    </row>
    <row r="398" spans="1:12" x14ac:dyDescent="0.3">
      <c r="A398">
        <v>1411591</v>
      </c>
      <c r="B398" t="s">
        <v>44</v>
      </c>
      <c r="C398" t="s">
        <v>142</v>
      </c>
      <c r="D398" t="s">
        <v>1141</v>
      </c>
      <c r="E398" t="s">
        <v>1061</v>
      </c>
      <c r="F398" t="s">
        <v>1062</v>
      </c>
      <c r="G398" t="s">
        <v>1363</v>
      </c>
      <c r="H398" t="s">
        <v>25</v>
      </c>
      <c r="I398" t="s">
        <v>1064</v>
      </c>
      <c r="J398" s="43">
        <v>15507</v>
      </c>
      <c r="K398">
        <v>83</v>
      </c>
      <c r="L398" t="s">
        <v>49</v>
      </c>
    </row>
    <row r="399" spans="1:12" x14ac:dyDescent="0.3">
      <c r="A399">
        <v>1468252</v>
      </c>
      <c r="B399" t="s">
        <v>45</v>
      </c>
      <c r="C399" t="s">
        <v>708</v>
      </c>
      <c r="D399" t="s">
        <v>1148</v>
      </c>
      <c r="E399" t="s">
        <v>1061</v>
      </c>
      <c r="F399" t="s">
        <v>1062</v>
      </c>
      <c r="G399" t="s">
        <v>1149</v>
      </c>
      <c r="H399" t="s">
        <v>25</v>
      </c>
      <c r="I399" t="s">
        <v>1064</v>
      </c>
      <c r="J399" s="43">
        <v>18083</v>
      </c>
      <c r="K399">
        <v>76</v>
      </c>
      <c r="L399" t="s">
        <v>49</v>
      </c>
    </row>
    <row r="400" spans="1:12" x14ac:dyDescent="0.3">
      <c r="A400">
        <v>1807423</v>
      </c>
      <c r="B400" t="s">
        <v>44</v>
      </c>
      <c r="C400" t="s">
        <v>340</v>
      </c>
      <c r="D400" t="s">
        <v>1364</v>
      </c>
      <c r="E400" t="s">
        <v>1061</v>
      </c>
      <c r="F400" t="s">
        <v>1062</v>
      </c>
      <c r="G400" t="s">
        <v>1365</v>
      </c>
      <c r="H400" t="s">
        <v>25</v>
      </c>
      <c r="I400" t="s">
        <v>1064</v>
      </c>
      <c r="J400" s="43">
        <v>13974</v>
      </c>
      <c r="K400">
        <v>87</v>
      </c>
      <c r="L400" t="s">
        <v>49</v>
      </c>
    </row>
    <row r="401" spans="1:12" x14ac:dyDescent="0.3">
      <c r="A401">
        <v>1837603</v>
      </c>
      <c r="B401" t="s">
        <v>45</v>
      </c>
      <c r="C401" t="s">
        <v>811</v>
      </c>
      <c r="D401" t="s">
        <v>1366</v>
      </c>
      <c r="E401" t="s">
        <v>1061</v>
      </c>
      <c r="F401" t="s">
        <v>1062</v>
      </c>
      <c r="G401" t="s">
        <v>1367</v>
      </c>
      <c r="H401" t="s">
        <v>25</v>
      </c>
      <c r="I401" t="s">
        <v>1064</v>
      </c>
      <c r="J401" s="43">
        <v>20034</v>
      </c>
      <c r="K401">
        <v>71</v>
      </c>
      <c r="L401" t="s">
        <v>49</v>
      </c>
    </row>
    <row r="402" spans="1:12" x14ac:dyDescent="0.3">
      <c r="A402">
        <v>1305648</v>
      </c>
      <c r="B402" t="s">
        <v>45</v>
      </c>
      <c r="C402" t="s">
        <v>558</v>
      </c>
      <c r="D402" t="s">
        <v>1126</v>
      </c>
      <c r="E402" t="s">
        <v>1061</v>
      </c>
      <c r="F402" t="s">
        <v>1062</v>
      </c>
      <c r="G402" t="s">
        <v>1368</v>
      </c>
      <c r="H402" t="s">
        <v>25</v>
      </c>
      <c r="I402" t="s">
        <v>1064</v>
      </c>
      <c r="J402" s="43">
        <v>36516</v>
      </c>
      <c r="K402">
        <v>26</v>
      </c>
      <c r="L402" t="s">
        <v>47</v>
      </c>
    </row>
    <row r="403" spans="1:12" x14ac:dyDescent="0.3">
      <c r="A403">
        <v>1798993</v>
      </c>
      <c r="B403" t="s">
        <v>45</v>
      </c>
      <c r="C403" t="s">
        <v>564</v>
      </c>
      <c r="D403" t="s">
        <v>1240</v>
      </c>
      <c r="E403" t="s">
        <v>1061</v>
      </c>
      <c r="F403" t="s">
        <v>1062</v>
      </c>
      <c r="G403" t="s">
        <v>1241</v>
      </c>
      <c r="H403" t="s">
        <v>25</v>
      </c>
      <c r="I403" t="s">
        <v>1064</v>
      </c>
      <c r="J403" s="43">
        <v>22453</v>
      </c>
      <c r="K403">
        <v>64</v>
      </c>
      <c r="L403" t="s">
        <v>49</v>
      </c>
    </row>
    <row r="404" spans="1:12" x14ac:dyDescent="0.3">
      <c r="A404">
        <v>1935843</v>
      </c>
      <c r="B404" t="s">
        <v>45</v>
      </c>
      <c r="C404" t="s">
        <v>608</v>
      </c>
      <c r="D404" t="s">
        <v>1118</v>
      </c>
      <c r="E404" t="s">
        <v>1061</v>
      </c>
      <c r="F404" t="s">
        <v>1062</v>
      </c>
      <c r="G404" t="s">
        <v>1150</v>
      </c>
      <c r="H404" t="s">
        <v>25</v>
      </c>
      <c r="I404" t="s">
        <v>1064</v>
      </c>
      <c r="J404" s="43">
        <v>29948</v>
      </c>
      <c r="K404">
        <v>44</v>
      </c>
      <c r="L404" t="s">
        <v>48</v>
      </c>
    </row>
    <row r="405" spans="1:12" x14ac:dyDescent="0.3">
      <c r="A405">
        <v>1587609</v>
      </c>
      <c r="B405" t="s">
        <v>44</v>
      </c>
      <c r="C405" t="s">
        <v>481</v>
      </c>
      <c r="D405" t="s">
        <v>1085</v>
      </c>
      <c r="E405" t="s">
        <v>1061</v>
      </c>
      <c r="F405" t="s">
        <v>1062</v>
      </c>
      <c r="G405" t="s">
        <v>1095</v>
      </c>
      <c r="H405" t="s">
        <v>25</v>
      </c>
      <c r="I405" t="s">
        <v>1064</v>
      </c>
      <c r="J405" s="43">
        <v>28648</v>
      </c>
      <c r="K405">
        <v>47</v>
      </c>
      <c r="L405" t="s">
        <v>48</v>
      </c>
    </row>
    <row r="406" spans="1:12" x14ac:dyDescent="0.3">
      <c r="A406">
        <v>1909007</v>
      </c>
      <c r="B406" t="s">
        <v>45</v>
      </c>
      <c r="C406" t="s">
        <v>808</v>
      </c>
      <c r="D406" t="s">
        <v>1328</v>
      </c>
      <c r="E406" t="s">
        <v>1061</v>
      </c>
      <c r="F406" t="s">
        <v>1062</v>
      </c>
      <c r="G406" t="s">
        <v>1329</v>
      </c>
      <c r="H406" t="s">
        <v>25</v>
      </c>
      <c r="I406" t="s">
        <v>1064</v>
      </c>
      <c r="J406" s="43">
        <v>21255</v>
      </c>
      <c r="K406">
        <v>67</v>
      </c>
      <c r="L406" t="s">
        <v>49</v>
      </c>
    </row>
    <row r="407" spans="1:12" x14ac:dyDescent="0.3">
      <c r="A407">
        <v>1836410</v>
      </c>
      <c r="B407" t="s">
        <v>44</v>
      </c>
      <c r="C407" t="s">
        <v>437</v>
      </c>
      <c r="D407" t="s">
        <v>1158</v>
      </c>
      <c r="E407" t="s">
        <v>1061</v>
      </c>
      <c r="F407" t="s">
        <v>1062</v>
      </c>
      <c r="G407" t="s">
        <v>1169</v>
      </c>
      <c r="H407" t="s">
        <v>25</v>
      </c>
      <c r="I407" t="s">
        <v>1064</v>
      </c>
      <c r="J407" s="43">
        <v>30492</v>
      </c>
      <c r="K407">
        <v>42</v>
      </c>
      <c r="L407" t="s">
        <v>48</v>
      </c>
    </row>
    <row r="408" spans="1:12" x14ac:dyDescent="0.3">
      <c r="A408">
        <v>1923575</v>
      </c>
      <c r="B408" t="s">
        <v>45</v>
      </c>
      <c r="C408" t="s">
        <v>878</v>
      </c>
      <c r="D408" t="s">
        <v>1126</v>
      </c>
      <c r="E408" t="s">
        <v>1061</v>
      </c>
      <c r="F408" t="s">
        <v>1062</v>
      </c>
      <c r="G408" t="s">
        <v>1127</v>
      </c>
      <c r="H408" t="s">
        <v>25</v>
      </c>
      <c r="I408" t="s">
        <v>1064</v>
      </c>
      <c r="J408" s="43">
        <v>25310</v>
      </c>
      <c r="K408">
        <v>56</v>
      </c>
      <c r="L408" t="s">
        <v>49</v>
      </c>
    </row>
    <row r="409" spans="1:12" x14ac:dyDescent="0.3">
      <c r="A409">
        <v>1218356</v>
      </c>
      <c r="B409" t="s">
        <v>45</v>
      </c>
      <c r="C409" t="s">
        <v>789</v>
      </c>
      <c r="D409" t="s">
        <v>1369</v>
      </c>
      <c r="E409" t="s">
        <v>1061</v>
      </c>
      <c r="F409" t="s">
        <v>1062</v>
      </c>
      <c r="G409" t="s">
        <v>1370</v>
      </c>
      <c r="H409" t="s">
        <v>25</v>
      </c>
      <c r="I409" t="s">
        <v>1064</v>
      </c>
      <c r="J409" s="43">
        <v>22566</v>
      </c>
      <c r="K409">
        <v>64</v>
      </c>
      <c r="L409" t="s">
        <v>49</v>
      </c>
    </row>
    <row r="410" spans="1:12" x14ac:dyDescent="0.3">
      <c r="A410">
        <v>1425449</v>
      </c>
      <c r="B410" t="s">
        <v>44</v>
      </c>
      <c r="C410" t="s">
        <v>364</v>
      </c>
      <c r="D410" t="s">
        <v>1371</v>
      </c>
      <c r="E410" t="s">
        <v>1061</v>
      </c>
      <c r="F410" t="s">
        <v>1062</v>
      </c>
      <c r="G410" t="s">
        <v>1372</v>
      </c>
      <c r="H410" t="s">
        <v>25</v>
      </c>
      <c r="I410" t="s">
        <v>1064</v>
      </c>
      <c r="J410" s="43">
        <v>22104</v>
      </c>
      <c r="K410">
        <v>65</v>
      </c>
      <c r="L410" t="s">
        <v>49</v>
      </c>
    </row>
    <row r="411" spans="1:12" x14ac:dyDescent="0.3">
      <c r="A411">
        <v>1343149</v>
      </c>
      <c r="B411" t="s">
        <v>44</v>
      </c>
      <c r="C411" t="s">
        <v>157</v>
      </c>
      <c r="D411" t="s">
        <v>1373</v>
      </c>
      <c r="E411" t="s">
        <v>1061</v>
      </c>
      <c r="F411" t="s">
        <v>1062</v>
      </c>
      <c r="G411" t="s">
        <v>1374</v>
      </c>
      <c r="H411" t="s">
        <v>25</v>
      </c>
      <c r="I411" t="s">
        <v>1064</v>
      </c>
      <c r="J411" s="43">
        <v>25632</v>
      </c>
      <c r="K411">
        <v>55</v>
      </c>
      <c r="L411" t="s">
        <v>49</v>
      </c>
    </row>
    <row r="412" spans="1:12" x14ac:dyDescent="0.3">
      <c r="A412">
        <v>1733137</v>
      </c>
      <c r="B412" t="s">
        <v>45</v>
      </c>
      <c r="C412" t="s">
        <v>583</v>
      </c>
      <c r="D412" t="s">
        <v>1324</v>
      </c>
      <c r="E412" t="s">
        <v>1061</v>
      </c>
      <c r="F412" t="s">
        <v>1062</v>
      </c>
      <c r="G412" t="s">
        <v>1325</v>
      </c>
      <c r="H412" t="s">
        <v>25</v>
      </c>
      <c r="I412" t="s">
        <v>1064</v>
      </c>
      <c r="J412" s="43">
        <v>21472</v>
      </c>
      <c r="K412">
        <v>67</v>
      </c>
      <c r="L412" t="s">
        <v>49</v>
      </c>
    </row>
    <row r="413" spans="1:12" x14ac:dyDescent="0.3">
      <c r="A413">
        <v>1217567</v>
      </c>
      <c r="B413" t="s">
        <v>45</v>
      </c>
      <c r="C413" t="s">
        <v>622</v>
      </c>
      <c r="D413" t="s">
        <v>1158</v>
      </c>
      <c r="E413" t="s">
        <v>1061</v>
      </c>
      <c r="F413" t="s">
        <v>1062</v>
      </c>
      <c r="G413" t="s">
        <v>1224</v>
      </c>
      <c r="H413" t="s">
        <v>25</v>
      </c>
      <c r="I413" t="s">
        <v>1064</v>
      </c>
      <c r="J413" s="43">
        <v>17216</v>
      </c>
      <c r="K413">
        <v>79</v>
      </c>
      <c r="L413" t="s">
        <v>49</v>
      </c>
    </row>
    <row r="414" spans="1:12" x14ac:dyDescent="0.3">
      <c r="A414">
        <v>1335336</v>
      </c>
      <c r="B414" t="s">
        <v>44</v>
      </c>
      <c r="C414" t="s">
        <v>93</v>
      </c>
      <c r="D414" t="s">
        <v>1085</v>
      </c>
      <c r="E414" t="s">
        <v>1061</v>
      </c>
      <c r="F414" t="s">
        <v>1062</v>
      </c>
      <c r="G414" t="s">
        <v>1095</v>
      </c>
      <c r="H414" t="s">
        <v>25</v>
      </c>
      <c r="I414" t="s">
        <v>1064</v>
      </c>
      <c r="J414" s="43">
        <v>33759</v>
      </c>
      <c r="K414">
        <v>33</v>
      </c>
      <c r="L414" t="s">
        <v>48</v>
      </c>
    </row>
    <row r="415" spans="1:12" x14ac:dyDescent="0.3">
      <c r="A415">
        <v>1842058</v>
      </c>
      <c r="B415" t="s">
        <v>45</v>
      </c>
      <c r="C415" t="s">
        <v>636</v>
      </c>
      <c r="D415" t="s">
        <v>1083</v>
      </c>
      <c r="E415" t="s">
        <v>1061</v>
      </c>
      <c r="F415" t="s">
        <v>1062</v>
      </c>
      <c r="G415" t="s">
        <v>1190</v>
      </c>
      <c r="H415" t="s">
        <v>25</v>
      </c>
      <c r="I415" t="s">
        <v>1064</v>
      </c>
      <c r="J415" s="43">
        <v>18067</v>
      </c>
      <c r="K415">
        <v>76</v>
      </c>
      <c r="L415" t="s">
        <v>49</v>
      </c>
    </row>
    <row r="416" spans="1:12" x14ac:dyDescent="0.3">
      <c r="A416">
        <v>1221793</v>
      </c>
      <c r="B416" t="s">
        <v>45</v>
      </c>
      <c r="C416" t="s">
        <v>732</v>
      </c>
      <c r="D416" t="s">
        <v>1083</v>
      </c>
      <c r="E416" t="s">
        <v>1061</v>
      </c>
      <c r="F416" t="s">
        <v>1062</v>
      </c>
      <c r="G416" t="s">
        <v>1160</v>
      </c>
      <c r="H416" t="s">
        <v>25</v>
      </c>
      <c r="I416" t="s">
        <v>1064</v>
      </c>
      <c r="J416" s="43">
        <v>25786</v>
      </c>
      <c r="K416">
        <v>55</v>
      </c>
      <c r="L416" t="s">
        <v>49</v>
      </c>
    </row>
    <row r="417" spans="1:12" x14ac:dyDescent="0.3">
      <c r="A417">
        <v>1682553</v>
      </c>
      <c r="B417" t="s">
        <v>44</v>
      </c>
      <c r="C417" t="s">
        <v>474</v>
      </c>
      <c r="D417" t="s">
        <v>1085</v>
      </c>
      <c r="E417" t="s">
        <v>1061</v>
      </c>
      <c r="F417" t="s">
        <v>1062</v>
      </c>
      <c r="G417" t="s">
        <v>1095</v>
      </c>
      <c r="H417" t="s">
        <v>25</v>
      </c>
      <c r="I417" t="s">
        <v>1064</v>
      </c>
      <c r="J417" s="43">
        <v>24151</v>
      </c>
      <c r="K417">
        <v>60</v>
      </c>
      <c r="L417" t="s">
        <v>49</v>
      </c>
    </row>
    <row r="418" spans="1:12" x14ac:dyDescent="0.3">
      <c r="A418">
        <v>1620519</v>
      </c>
      <c r="B418" t="s">
        <v>44</v>
      </c>
      <c r="C418" t="s">
        <v>543</v>
      </c>
      <c r="D418" t="s">
        <v>1375</v>
      </c>
      <c r="E418" t="s">
        <v>1061</v>
      </c>
      <c r="F418" t="s">
        <v>1062</v>
      </c>
      <c r="G418" t="s">
        <v>1376</v>
      </c>
      <c r="H418" t="s">
        <v>25</v>
      </c>
      <c r="I418" t="s">
        <v>1064</v>
      </c>
      <c r="J418" s="43">
        <v>13159</v>
      </c>
      <c r="K418">
        <v>90</v>
      </c>
      <c r="L418" t="s">
        <v>49</v>
      </c>
    </row>
    <row r="419" spans="1:12" x14ac:dyDescent="0.3">
      <c r="A419">
        <v>1784511</v>
      </c>
      <c r="B419" t="s">
        <v>44</v>
      </c>
      <c r="C419" t="s">
        <v>512</v>
      </c>
      <c r="D419" t="s">
        <v>1098</v>
      </c>
      <c r="E419" t="s">
        <v>1061</v>
      </c>
      <c r="F419" t="s">
        <v>1062</v>
      </c>
      <c r="G419" t="s">
        <v>1275</v>
      </c>
      <c r="H419" t="s">
        <v>25</v>
      </c>
      <c r="I419" t="s">
        <v>1064</v>
      </c>
      <c r="J419" s="43">
        <v>14359</v>
      </c>
      <c r="K419">
        <v>86</v>
      </c>
      <c r="L419" t="s">
        <v>49</v>
      </c>
    </row>
    <row r="420" spans="1:12" x14ac:dyDescent="0.3">
      <c r="A420">
        <v>1334369</v>
      </c>
      <c r="B420" t="s">
        <v>45</v>
      </c>
      <c r="C420" t="s">
        <v>875</v>
      </c>
      <c r="D420" t="s">
        <v>1154</v>
      </c>
      <c r="E420" t="s">
        <v>1061</v>
      </c>
      <c r="F420" t="s">
        <v>1062</v>
      </c>
      <c r="G420" t="s">
        <v>1216</v>
      </c>
      <c r="H420" t="s">
        <v>25</v>
      </c>
      <c r="I420" t="s">
        <v>1064</v>
      </c>
      <c r="J420" s="43">
        <v>37054</v>
      </c>
      <c r="K420">
        <v>24</v>
      </c>
      <c r="L420" t="s">
        <v>47</v>
      </c>
    </row>
    <row r="421" spans="1:12" x14ac:dyDescent="0.3">
      <c r="A421">
        <v>1609589</v>
      </c>
      <c r="B421" t="s">
        <v>45</v>
      </c>
      <c r="C421" t="s">
        <v>940</v>
      </c>
      <c r="D421" t="s">
        <v>1158</v>
      </c>
      <c r="E421" t="s">
        <v>1061</v>
      </c>
      <c r="F421" t="s">
        <v>1062</v>
      </c>
      <c r="G421" t="s">
        <v>1377</v>
      </c>
      <c r="H421" t="s">
        <v>25</v>
      </c>
      <c r="I421" t="s">
        <v>1064</v>
      </c>
      <c r="J421" s="43">
        <v>28558</v>
      </c>
      <c r="K421">
        <v>47</v>
      </c>
      <c r="L421" t="s">
        <v>48</v>
      </c>
    </row>
    <row r="422" spans="1:12" x14ac:dyDescent="0.3">
      <c r="A422">
        <v>1470332</v>
      </c>
      <c r="B422" t="s">
        <v>45</v>
      </c>
      <c r="C422" t="s">
        <v>1039</v>
      </c>
      <c r="D422" t="s">
        <v>1378</v>
      </c>
      <c r="E422" t="s">
        <v>1061</v>
      </c>
      <c r="F422" t="s">
        <v>1062</v>
      </c>
      <c r="G422" t="s">
        <v>1379</v>
      </c>
      <c r="H422" t="s">
        <v>25</v>
      </c>
      <c r="I422" t="s">
        <v>1064</v>
      </c>
      <c r="J422" s="43">
        <v>31215</v>
      </c>
      <c r="K422">
        <v>40</v>
      </c>
      <c r="L422" t="s">
        <v>48</v>
      </c>
    </row>
    <row r="423" spans="1:12" x14ac:dyDescent="0.3">
      <c r="A423">
        <v>1805297</v>
      </c>
      <c r="B423" t="s">
        <v>45</v>
      </c>
      <c r="C423" t="s">
        <v>1037</v>
      </c>
      <c r="D423" t="s">
        <v>1195</v>
      </c>
      <c r="E423" t="s">
        <v>1061</v>
      </c>
      <c r="F423" t="s">
        <v>1062</v>
      </c>
      <c r="G423" t="s">
        <v>1196</v>
      </c>
      <c r="H423" t="s">
        <v>25</v>
      </c>
      <c r="I423" t="s">
        <v>1064</v>
      </c>
      <c r="J423" s="43">
        <v>14231</v>
      </c>
      <c r="K423">
        <v>87</v>
      </c>
      <c r="L423" t="s">
        <v>49</v>
      </c>
    </row>
    <row r="424" spans="1:12" x14ac:dyDescent="0.3">
      <c r="A424">
        <v>1951594</v>
      </c>
      <c r="B424" t="s">
        <v>45</v>
      </c>
      <c r="C424" t="s">
        <v>1029</v>
      </c>
      <c r="D424" t="s">
        <v>1096</v>
      </c>
      <c r="E424" t="s">
        <v>1061</v>
      </c>
      <c r="F424" t="s">
        <v>1062</v>
      </c>
      <c r="G424" t="s">
        <v>1097</v>
      </c>
      <c r="H424" t="s">
        <v>25</v>
      </c>
      <c r="I424" t="s">
        <v>1064</v>
      </c>
      <c r="J424" s="43">
        <v>32158</v>
      </c>
      <c r="K424">
        <v>38</v>
      </c>
      <c r="L424" t="s">
        <v>48</v>
      </c>
    </row>
    <row r="425" spans="1:12" x14ac:dyDescent="0.3">
      <c r="A425">
        <v>1733399</v>
      </c>
      <c r="B425" t="s">
        <v>44</v>
      </c>
      <c r="C425" t="s">
        <v>394</v>
      </c>
      <c r="D425" t="s">
        <v>1120</v>
      </c>
      <c r="E425" t="s">
        <v>1061</v>
      </c>
      <c r="F425" t="s">
        <v>1062</v>
      </c>
      <c r="G425" t="s">
        <v>1121</v>
      </c>
      <c r="H425" t="s">
        <v>25</v>
      </c>
      <c r="I425" t="s">
        <v>1064</v>
      </c>
      <c r="J425" s="43">
        <v>27747</v>
      </c>
      <c r="K425">
        <v>50</v>
      </c>
      <c r="L425" t="s">
        <v>48</v>
      </c>
    </row>
    <row r="426" spans="1:12" x14ac:dyDescent="0.3">
      <c r="A426">
        <v>1749145</v>
      </c>
      <c r="B426" t="s">
        <v>44</v>
      </c>
      <c r="C426" t="s">
        <v>109</v>
      </c>
      <c r="D426" t="s">
        <v>1158</v>
      </c>
      <c r="E426" t="s">
        <v>1061</v>
      </c>
      <c r="F426" t="s">
        <v>1062</v>
      </c>
      <c r="G426" t="s">
        <v>1179</v>
      </c>
      <c r="H426" t="s">
        <v>25</v>
      </c>
      <c r="I426" t="s">
        <v>1064</v>
      </c>
      <c r="J426" s="43">
        <v>13916</v>
      </c>
      <c r="K426">
        <v>88</v>
      </c>
      <c r="L426" t="s">
        <v>49</v>
      </c>
    </row>
    <row r="427" spans="1:12" x14ac:dyDescent="0.3">
      <c r="A427">
        <v>1544231</v>
      </c>
      <c r="B427" t="s">
        <v>44</v>
      </c>
      <c r="C427" t="s">
        <v>155</v>
      </c>
      <c r="D427" t="s">
        <v>1118</v>
      </c>
      <c r="E427" t="s">
        <v>1061</v>
      </c>
      <c r="F427" t="s">
        <v>1062</v>
      </c>
      <c r="G427" t="s">
        <v>1150</v>
      </c>
      <c r="H427" t="s">
        <v>25</v>
      </c>
      <c r="I427" t="s">
        <v>1064</v>
      </c>
      <c r="J427" s="43">
        <v>14307</v>
      </c>
      <c r="K427">
        <v>86</v>
      </c>
      <c r="L427" t="s">
        <v>49</v>
      </c>
    </row>
    <row r="428" spans="1:12" x14ac:dyDescent="0.3">
      <c r="A428">
        <v>1365090</v>
      </c>
      <c r="B428" t="s">
        <v>45</v>
      </c>
      <c r="C428" t="s">
        <v>650</v>
      </c>
      <c r="D428" t="s">
        <v>1089</v>
      </c>
      <c r="E428" t="s">
        <v>1061</v>
      </c>
      <c r="F428" t="s">
        <v>1062</v>
      </c>
      <c r="G428" t="s">
        <v>1090</v>
      </c>
      <c r="H428" t="s">
        <v>25</v>
      </c>
      <c r="I428" t="s">
        <v>1064</v>
      </c>
      <c r="J428" s="43">
        <v>27210</v>
      </c>
      <c r="K428">
        <v>51</v>
      </c>
      <c r="L428" t="s">
        <v>49</v>
      </c>
    </row>
    <row r="429" spans="1:12" x14ac:dyDescent="0.3">
      <c r="A429">
        <v>1488734</v>
      </c>
      <c r="B429" t="s">
        <v>44</v>
      </c>
      <c r="C429" t="s">
        <v>442</v>
      </c>
      <c r="D429" t="s">
        <v>1380</v>
      </c>
      <c r="E429" t="s">
        <v>1061</v>
      </c>
      <c r="F429" t="s">
        <v>1062</v>
      </c>
      <c r="G429" t="s">
        <v>1381</v>
      </c>
      <c r="H429" t="s">
        <v>25</v>
      </c>
      <c r="I429" t="s">
        <v>1064</v>
      </c>
      <c r="J429" s="43">
        <v>25513</v>
      </c>
      <c r="K429">
        <v>56</v>
      </c>
      <c r="L429" t="s">
        <v>49</v>
      </c>
    </row>
    <row r="430" spans="1:12" x14ac:dyDescent="0.3">
      <c r="A430">
        <v>1997104</v>
      </c>
      <c r="B430" t="s">
        <v>45</v>
      </c>
      <c r="C430" t="s">
        <v>990</v>
      </c>
      <c r="D430" t="s">
        <v>1158</v>
      </c>
      <c r="E430" t="s">
        <v>1061</v>
      </c>
      <c r="F430" t="s">
        <v>1062</v>
      </c>
      <c r="G430" t="s">
        <v>1224</v>
      </c>
      <c r="H430" t="s">
        <v>25</v>
      </c>
      <c r="I430" t="s">
        <v>1064</v>
      </c>
      <c r="J430" s="43">
        <v>35177</v>
      </c>
      <c r="K430">
        <v>29</v>
      </c>
      <c r="L430" t="s">
        <v>47</v>
      </c>
    </row>
    <row r="431" spans="1:12" x14ac:dyDescent="0.3">
      <c r="A431">
        <v>1825416</v>
      </c>
      <c r="B431" t="s">
        <v>45</v>
      </c>
      <c r="C431" t="s">
        <v>1023</v>
      </c>
      <c r="D431" t="s">
        <v>1148</v>
      </c>
      <c r="E431" t="s">
        <v>1061</v>
      </c>
      <c r="F431" t="s">
        <v>1062</v>
      </c>
      <c r="G431" t="s">
        <v>1149</v>
      </c>
      <c r="H431" t="s">
        <v>25</v>
      </c>
      <c r="I431" t="s">
        <v>1064</v>
      </c>
      <c r="J431" s="43">
        <v>14597</v>
      </c>
      <c r="K431">
        <v>86</v>
      </c>
      <c r="L431" t="s">
        <v>49</v>
      </c>
    </row>
    <row r="432" spans="1:12" x14ac:dyDescent="0.3">
      <c r="A432">
        <v>1339651</v>
      </c>
      <c r="B432" t="s">
        <v>44</v>
      </c>
      <c r="C432" t="s">
        <v>537</v>
      </c>
      <c r="D432" t="s">
        <v>1079</v>
      </c>
      <c r="E432" t="s">
        <v>1061</v>
      </c>
      <c r="F432" t="s">
        <v>1062</v>
      </c>
      <c r="G432" t="s">
        <v>1080</v>
      </c>
      <c r="H432" t="s">
        <v>25</v>
      </c>
      <c r="I432" t="s">
        <v>1064</v>
      </c>
      <c r="J432" s="43">
        <v>22358</v>
      </c>
      <c r="K432">
        <v>64</v>
      </c>
      <c r="L432" t="s">
        <v>49</v>
      </c>
    </row>
    <row r="433" spans="1:12" x14ac:dyDescent="0.3">
      <c r="A433">
        <v>1618133</v>
      </c>
      <c r="B433" t="s">
        <v>44</v>
      </c>
      <c r="C433" t="s">
        <v>90</v>
      </c>
      <c r="D433" t="s">
        <v>1096</v>
      </c>
      <c r="E433" t="s">
        <v>1061</v>
      </c>
      <c r="F433" t="s">
        <v>1062</v>
      </c>
      <c r="G433" t="s">
        <v>1382</v>
      </c>
      <c r="H433" t="s">
        <v>25</v>
      </c>
      <c r="I433" t="s">
        <v>1064</v>
      </c>
      <c r="J433" s="43">
        <v>31164</v>
      </c>
      <c r="K433">
        <v>40</v>
      </c>
      <c r="L433" t="s">
        <v>48</v>
      </c>
    </row>
    <row r="434" spans="1:12" x14ac:dyDescent="0.3">
      <c r="A434">
        <v>1713848</v>
      </c>
      <c r="B434" t="s">
        <v>44</v>
      </c>
      <c r="C434" t="s">
        <v>197</v>
      </c>
      <c r="D434" t="s">
        <v>1118</v>
      </c>
      <c r="E434" t="s">
        <v>1061</v>
      </c>
      <c r="F434" t="s">
        <v>1062</v>
      </c>
      <c r="G434" t="s">
        <v>1150</v>
      </c>
      <c r="H434" t="s">
        <v>25</v>
      </c>
      <c r="I434" t="s">
        <v>1064</v>
      </c>
      <c r="J434" s="43">
        <v>28703</v>
      </c>
      <c r="K434">
        <v>47</v>
      </c>
      <c r="L434" t="s">
        <v>48</v>
      </c>
    </row>
    <row r="435" spans="1:12" x14ac:dyDescent="0.3">
      <c r="A435">
        <v>1711599</v>
      </c>
      <c r="B435" t="s">
        <v>45</v>
      </c>
      <c r="C435" t="s">
        <v>582</v>
      </c>
      <c r="D435" t="s">
        <v>1124</v>
      </c>
      <c r="E435" t="s">
        <v>1061</v>
      </c>
      <c r="F435" t="s">
        <v>1062</v>
      </c>
      <c r="G435" t="s">
        <v>1383</v>
      </c>
      <c r="H435" t="s">
        <v>25</v>
      </c>
      <c r="I435" t="s">
        <v>1064</v>
      </c>
      <c r="J435" s="43">
        <v>14537</v>
      </c>
      <c r="K435">
        <v>86</v>
      </c>
      <c r="L435" t="s">
        <v>49</v>
      </c>
    </row>
    <row r="436" spans="1:12" x14ac:dyDescent="0.3">
      <c r="A436">
        <v>1754192</v>
      </c>
      <c r="B436" t="s">
        <v>45</v>
      </c>
      <c r="C436" t="s">
        <v>810</v>
      </c>
      <c r="D436" t="s">
        <v>1384</v>
      </c>
      <c r="E436" t="s">
        <v>1061</v>
      </c>
      <c r="F436" t="s">
        <v>1062</v>
      </c>
      <c r="G436" t="s">
        <v>1385</v>
      </c>
      <c r="H436" t="s">
        <v>25</v>
      </c>
      <c r="I436" t="s">
        <v>1064</v>
      </c>
      <c r="J436" s="43">
        <v>14839</v>
      </c>
      <c r="K436">
        <v>85</v>
      </c>
      <c r="L436" t="s">
        <v>49</v>
      </c>
    </row>
    <row r="437" spans="1:12" x14ac:dyDescent="0.3">
      <c r="A437">
        <v>1929631</v>
      </c>
      <c r="B437" t="s">
        <v>44</v>
      </c>
      <c r="C437" t="s">
        <v>240</v>
      </c>
      <c r="D437" t="s">
        <v>1158</v>
      </c>
      <c r="E437" t="s">
        <v>1061</v>
      </c>
      <c r="F437" t="s">
        <v>1062</v>
      </c>
      <c r="G437" t="s">
        <v>1159</v>
      </c>
      <c r="H437" t="s">
        <v>25</v>
      </c>
      <c r="I437" t="s">
        <v>1064</v>
      </c>
      <c r="J437" s="43">
        <v>13678</v>
      </c>
      <c r="K437">
        <v>88</v>
      </c>
      <c r="L437" t="s">
        <v>49</v>
      </c>
    </row>
    <row r="438" spans="1:12" x14ac:dyDescent="0.3">
      <c r="A438">
        <v>1974345</v>
      </c>
      <c r="B438" t="s">
        <v>44</v>
      </c>
      <c r="C438" t="s">
        <v>343</v>
      </c>
      <c r="D438" t="s">
        <v>1089</v>
      </c>
      <c r="E438" t="s">
        <v>1061</v>
      </c>
      <c r="F438" t="s">
        <v>1062</v>
      </c>
      <c r="G438" t="s">
        <v>1090</v>
      </c>
      <c r="H438" t="s">
        <v>25</v>
      </c>
      <c r="I438" t="s">
        <v>1064</v>
      </c>
      <c r="J438" s="43">
        <v>17991</v>
      </c>
      <c r="K438">
        <v>76</v>
      </c>
      <c r="L438" t="s">
        <v>49</v>
      </c>
    </row>
    <row r="439" spans="1:12" x14ac:dyDescent="0.3">
      <c r="A439">
        <v>1281061</v>
      </c>
      <c r="B439" t="s">
        <v>44</v>
      </c>
      <c r="C439" t="s">
        <v>484</v>
      </c>
      <c r="D439" t="s">
        <v>1096</v>
      </c>
      <c r="E439" t="s">
        <v>1061</v>
      </c>
      <c r="F439" t="s">
        <v>1062</v>
      </c>
      <c r="G439" t="s">
        <v>1097</v>
      </c>
      <c r="H439" t="s">
        <v>25</v>
      </c>
      <c r="I439" t="s">
        <v>1064</v>
      </c>
      <c r="J439" s="43">
        <v>34205</v>
      </c>
      <c r="K439">
        <v>32</v>
      </c>
      <c r="L439" t="s">
        <v>48</v>
      </c>
    </row>
    <row r="440" spans="1:12" x14ac:dyDescent="0.3">
      <c r="A440">
        <v>1564311</v>
      </c>
      <c r="B440" t="s">
        <v>45</v>
      </c>
      <c r="C440" t="s">
        <v>631</v>
      </c>
      <c r="D440" t="s">
        <v>1154</v>
      </c>
      <c r="E440" t="s">
        <v>1061</v>
      </c>
      <c r="F440" t="s">
        <v>1062</v>
      </c>
      <c r="G440" t="s">
        <v>1216</v>
      </c>
      <c r="H440" t="s">
        <v>25</v>
      </c>
      <c r="I440" t="s">
        <v>1064</v>
      </c>
      <c r="J440" s="43">
        <v>13872</v>
      </c>
      <c r="K440">
        <v>88</v>
      </c>
      <c r="L440" t="s">
        <v>49</v>
      </c>
    </row>
    <row r="441" spans="1:12" x14ac:dyDescent="0.3">
      <c r="A441">
        <v>1556134</v>
      </c>
      <c r="B441" t="s">
        <v>44</v>
      </c>
      <c r="C441" t="s">
        <v>302</v>
      </c>
      <c r="D441" t="s">
        <v>1158</v>
      </c>
      <c r="E441" t="s">
        <v>1061</v>
      </c>
      <c r="F441" t="s">
        <v>1062</v>
      </c>
      <c r="G441" t="s">
        <v>1169</v>
      </c>
      <c r="H441" t="s">
        <v>25</v>
      </c>
      <c r="I441" t="s">
        <v>1064</v>
      </c>
      <c r="J441" s="43">
        <v>28169</v>
      </c>
      <c r="K441">
        <v>49</v>
      </c>
      <c r="L441" t="s">
        <v>48</v>
      </c>
    </row>
    <row r="442" spans="1:12" x14ac:dyDescent="0.3">
      <c r="A442">
        <v>1892205</v>
      </c>
      <c r="B442" t="s">
        <v>44</v>
      </c>
      <c r="C442" t="s">
        <v>524</v>
      </c>
      <c r="D442" t="s">
        <v>1137</v>
      </c>
      <c r="E442" t="s">
        <v>1061</v>
      </c>
      <c r="F442" t="s">
        <v>1062</v>
      </c>
      <c r="G442" t="s">
        <v>1138</v>
      </c>
      <c r="H442" t="s">
        <v>25</v>
      </c>
      <c r="I442" t="s">
        <v>1064</v>
      </c>
      <c r="J442" s="43">
        <v>33875</v>
      </c>
      <c r="K442">
        <v>33</v>
      </c>
      <c r="L442" t="s">
        <v>48</v>
      </c>
    </row>
    <row r="443" spans="1:12" x14ac:dyDescent="0.3">
      <c r="A443">
        <v>1608686</v>
      </c>
      <c r="B443" t="s">
        <v>45</v>
      </c>
      <c r="C443" t="s">
        <v>906</v>
      </c>
      <c r="D443" t="s">
        <v>1386</v>
      </c>
      <c r="E443" t="s">
        <v>1061</v>
      </c>
      <c r="F443" t="s">
        <v>1062</v>
      </c>
      <c r="G443" t="s">
        <v>1387</v>
      </c>
      <c r="H443" t="s">
        <v>25</v>
      </c>
      <c r="I443" t="s">
        <v>1064</v>
      </c>
      <c r="J443" s="43">
        <v>30931</v>
      </c>
      <c r="K443">
        <v>41</v>
      </c>
      <c r="L443" t="s">
        <v>48</v>
      </c>
    </row>
    <row r="444" spans="1:12" x14ac:dyDescent="0.3">
      <c r="A444">
        <v>1392468</v>
      </c>
      <c r="B444" t="s">
        <v>44</v>
      </c>
      <c r="C444" t="s">
        <v>447</v>
      </c>
      <c r="D444" t="s">
        <v>1158</v>
      </c>
      <c r="E444" t="s">
        <v>1061</v>
      </c>
      <c r="F444" t="s">
        <v>1062</v>
      </c>
      <c r="G444" t="s">
        <v>1317</v>
      </c>
      <c r="H444" t="s">
        <v>25</v>
      </c>
      <c r="I444" t="s">
        <v>1064</v>
      </c>
      <c r="J444" s="43">
        <v>21314</v>
      </c>
      <c r="K444">
        <v>67</v>
      </c>
      <c r="L444" t="s">
        <v>49</v>
      </c>
    </row>
    <row r="445" spans="1:12" x14ac:dyDescent="0.3">
      <c r="A445">
        <v>1495716</v>
      </c>
      <c r="B445" t="s">
        <v>45</v>
      </c>
      <c r="C445" t="s">
        <v>1005</v>
      </c>
      <c r="D445" t="s">
        <v>1098</v>
      </c>
      <c r="E445" t="s">
        <v>1061</v>
      </c>
      <c r="F445" t="s">
        <v>1062</v>
      </c>
      <c r="G445" t="s">
        <v>1099</v>
      </c>
      <c r="H445" t="s">
        <v>25</v>
      </c>
      <c r="I445" t="s">
        <v>1064</v>
      </c>
      <c r="J445" s="43">
        <v>22561</v>
      </c>
      <c r="K445">
        <v>64</v>
      </c>
      <c r="L445" t="s">
        <v>49</v>
      </c>
    </row>
    <row r="446" spans="1:12" x14ac:dyDescent="0.3">
      <c r="A446">
        <v>1372748</v>
      </c>
      <c r="B446" t="s">
        <v>44</v>
      </c>
      <c r="C446" t="s">
        <v>449</v>
      </c>
      <c r="D446" t="s">
        <v>1158</v>
      </c>
      <c r="E446" t="s">
        <v>1061</v>
      </c>
      <c r="F446" t="s">
        <v>1062</v>
      </c>
      <c r="G446" t="s">
        <v>1388</v>
      </c>
      <c r="H446" t="s">
        <v>25</v>
      </c>
      <c r="I446" t="s">
        <v>1064</v>
      </c>
      <c r="J446" s="43">
        <v>36178</v>
      </c>
      <c r="K446">
        <v>27</v>
      </c>
      <c r="L446" t="s">
        <v>47</v>
      </c>
    </row>
    <row r="447" spans="1:12" x14ac:dyDescent="0.3">
      <c r="A447">
        <v>1538998</v>
      </c>
      <c r="B447" t="s">
        <v>45</v>
      </c>
      <c r="C447" t="s">
        <v>723</v>
      </c>
      <c r="D447" t="s">
        <v>1220</v>
      </c>
      <c r="E447" t="s">
        <v>1061</v>
      </c>
      <c r="F447" t="s">
        <v>1062</v>
      </c>
      <c r="G447" t="s">
        <v>1221</v>
      </c>
      <c r="H447" t="s">
        <v>25</v>
      </c>
      <c r="I447" t="s">
        <v>1064</v>
      </c>
      <c r="J447" s="43">
        <v>15679</v>
      </c>
      <c r="K447">
        <v>83</v>
      </c>
      <c r="L447" t="s">
        <v>49</v>
      </c>
    </row>
    <row r="448" spans="1:12" x14ac:dyDescent="0.3">
      <c r="A448">
        <v>1496883</v>
      </c>
      <c r="B448" t="s">
        <v>44</v>
      </c>
      <c r="C448" t="s">
        <v>160</v>
      </c>
      <c r="D448" t="s">
        <v>1141</v>
      </c>
      <c r="E448" t="s">
        <v>1061</v>
      </c>
      <c r="F448" t="s">
        <v>1062</v>
      </c>
      <c r="G448" t="s">
        <v>1142</v>
      </c>
      <c r="H448" t="s">
        <v>25</v>
      </c>
      <c r="I448" t="s">
        <v>1064</v>
      </c>
      <c r="J448" s="43">
        <v>24921</v>
      </c>
      <c r="K448">
        <v>57</v>
      </c>
      <c r="L448" t="s">
        <v>49</v>
      </c>
    </row>
    <row r="449" spans="1:12" x14ac:dyDescent="0.3">
      <c r="A449">
        <v>1697375</v>
      </c>
      <c r="B449" t="s">
        <v>45</v>
      </c>
      <c r="C449" t="s">
        <v>912</v>
      </c>
      <c r="D449" t="s">
        <v>1208</v>
      </c>
      <c r="E449" t="s">
        <v>1061</v>
      </c>
      <c r="F449" t="s">
        <v>1062</v>
      </c>
      <c r="G449" t="s">
        <v>1209</v>
      </c>
      <c r="H449" t="s">
        <v>25</v>
      </c>
      <c r="I449" t="s">
        <v>1064</v>
      </c>
      <c r="J449" s="43">
        <v>33094</v>
      </c>
      <c r="K449">
        <v>35</v>
      </c>
      <c r="L449" t="s">
        <v>48</v>
      </c>
    </row>
    <row r="450" spans="1:12" x14ac:dyDescent="0.3">
      <c r="A450">
        <v>1901076</v>
      </c>
      <c r="B450" t="s">
        <v>45</v>
      </c>
      <c r="C450" t="s">
        <v>726</v>
      </c>
      <c r="D450" t="s">
        <v>1330</v>
      </c>
      <c r="E450" t="s">
        <v>1061</v>
      </c>
      <c r="F450" t="s">
        <v>1062</v>
      </c>
      <c r="G450" t="s">
        <v>1331</v>
      </c>
      <c r="H450" t="s">
        <v>25</v>
      </c>
      <c r="I450" t="s">
        <v>1064</v>
      </c>
      <c r="J450" s="43">
        <v>19996</v>
      </c>
      <c r="K450">
        <v>71</v>
      </c>
      <c r="L450" t="s">
        <v>49</v>
      </c>
    </row>
    <row r="451" spans="1:12" x14ac:dyDescent="0.3">
      <c r="A451">
        <v>1447016</v>
      </c>
      <c r="B451" t="s">
        <v>44</v>
      </c>
      <c r="C451" t="s">
        <v>355</v>
      </c>
      <c r="D451" t="s">
        <v>1324</v>
      </c>
      <c r="E451" t="s">
        <v>1061</v>
      </c>
      <c r="F451" t="s">
        <v>1062</v>
      </c>
      <c r="G451" t="s">
        <v>1325</v>
      </c>
      <c r="H451" t="s">
        <v>25</v>
      </c>
      <c r="I451" t="s">
        <v>1064</v>
      </c>
      <c r="J451" s="43">
        <v>16462</v>
      </c>
      <c r="K451">
        <v>81</v>
      </c>
      <c r="L451" t="s">
        <v>49</v>
      </c>
    </row>
    <row r="452" spans="1:12" x14ac:dyDescent="0.3">
      <c r="A452">
        <v>1306783</v>
      </c>
      <c r="B452" t="s">
        <v>45</v>
      </c>
      <c r="C452" t="s">
        <v>695</v>
      </c>
      <c r="D452" t="s">
        <v>1389</v>
      </c>
      <c r="E452" t="s">
        <v>1061</v>
      </c>
      <c r="F452" t="s">
        <v>1062</v>
      </c>
      <c r="G452" t="s">
        <v>1390</v>
      </c>
      <c r="H452" t="s">
        <v>25</v>
      </c>
      <c r="I452" t="s">
        <v>1064</v>
      </c>
      <c r="J452" s="43">
        <v>15077</v>
      </c>
      <c r="K452">
        <v>84</v>
      </c>
      <c r="L452" t="s">
        <v>49</v>
      </c>
    </row>
    <row r="453" spans="1:12" x14ac:dyDescent="0.3">
      <c r="A453">
        <v>1687406</v>
      </c>
      <c r="B453" t="s">
        <v>44</v>
      </c>
      <c r="C453" t="s">
        <v>203</v>
      </c>
      <c r="D453" t="s">
        <v>1284</v>
      </c>
      <c r="E453" t="s">
        <v>1061</v>
      </c>
      <c r="F453" t="s">
        <v>1062</v>
      </c>
      <c r="G453" t="s">
        <v>1285</v>
      </c>
      <c r="H453" t="s">
        <v>25</v>
      </c>
      <c r="I453" t="s">
        <v>1064</v>
      </c>
      <c r="J453" s="43">
        <v>18606</v>
      </c>
      <c r="K453">
        <v>75</v>
      </c>
      <c r="L453" t="s">
        <v>49</v>
      </c>
    </row>
    <row r="454" spans="1:12" x14ac:dyDescent="0.3">
      <c r="A454">
        <v>1625255</v>
      </c>
      <c r="B454" t="s">
        <v>44</v>
      </c>
      <c r="C454" t="s">
        <v>332</v>
      </c>
      <c r="D454" t="s">
        <v>1276</v>
      </c>
      <c r="E454" t="s">
        <v>1061</v>
      </c>
      <c r="F454" t="s">
        <v>1062</v>
      </c>
      <c r="G454" t="s">
        <v>1277</v>
      </c>
      <c r="H454" t="s">
        <v>25</v>
      </c>
      <c r="I454" t="s">
        <v>1064</v>
      </c>
      <c r="J454" s="43">
        <v>25060</v>
      </c>
      <c r="K454">
        <v>57</v>
      </c>
      <c r="L454" t="s">
        <v>49</v>
      </c>
    </row>
    <row r="455" spans="1:12" x14ac:dyDescent="0.3">
      <c r="A455">
        <v>1941245</v>
      </c>
      <c r="B455" t="s">
        <v>44</v>
      </c>
      <c r="C455" t="s">
        <v>79</v>
      </c>
      <c r="D455" t="s">
        <v>1260</v>
      </c>
      <c r="E455" t="s">
        <v>1061</v>
      </c>
      <c r="F455" t="s">
        <v>1062</v>
      </c>
      <c r="G455" t="s">
        <v>1261</v>
      </c>
      <c r="H455" t="s">
        <v>25</v>
      </c>
      <c r="I455" t="s">
        <v>1064</v>
      </c>
      <c r="J455" s="43">
        <v>19070</v>
      </c>
      <c r="K455">
        <v>73</v>
      </c>
      <c r="L455" t="s">
        <v>49</v>
      </c>
    </row>
    <row r="456" spans="1:12" x14ac:dyDescent="0.3">
      <c r="A456">
        <v>1440032</v>
      </c>
      <c r="B456" t="s">
        <v>44</v>
      </c>
      <c r="C456" t="s">
        <v>330</v>
      </c>
      <c r="D456" t="s">
        <v>1098</v>
      </c>
      <c r="E456" t="s">
        <v>1061</v>
      </c>
      <c r="F456" t="s">
        <v>1062</v>
      </c>
      <c r="G456" t="s">
        <v>1112</v>
      </c>
      <c r="H456" t="s">
        <v>25</v>
      </c>
      <c r="I456" t="s">
        <v>1064</v>
      </c>
      <c r="J456" s="43">
        <v>36680</v>
      </c>
      <c r="K456">
        <v>25</v>
      </c>
      <c r="L456" t="s">
        <v>47</v>
      </c>
    </row>
    <row r="457" spans="1:12" x14ac:dyDescent="0.3">
      <c r="A457">
        <v>2059385</v>
      </c>
      <c r="B457" t="s">
        <v>45</v>
      </c>
      <c r="C457" t="s">
        <v>826</v>
      </c>
      <c r="D457" t="s">
        <v>1391</v>
      </c>
      <c r="E457" t="s">
        <v>1061</v>
      </c>
      <c r="F457" t="s">
        <v>1062</v>
      </c>
      <c r="G457" t="s">
        <v>1392</v>
      </c>
      <c r="H457" t="s">
        <v>25</v>
      </c>
      <c r="I457" t="s">
        <v>1064</v>
      </c>
      <c r="J457" s="43">
        <v>13860</v>
      </c>
      <c r="K457">
        <v>88</v>
      </c>
      <c r="L457" t="s">
        <v>49</v>
      </c>
    </row>
    <row r="458" spans="1:12" x14ac:dyDescent="0.3">
      <c r="A458">
        <v>1958005</v>
      </c>
      <c r="B458" t="s">
        <v>44</v>
      </c>
      <c r="C458" t="s">
        <v>299</v>
      </c>
      <c r="D458" t="s">
        <v>1208</v>
      </c>
      <c r="E458" t="s">
        <v>1061</v>
      </c>
      <c r="F458" t="s">
        <v>1062</v>
      </c>
      <c r="G458" t="s">
        <v>1209</v>
      </c>
      <c r="H458" t="s">
        <v>25</v>
      </c>
      <c r="I458" t="s">
        <v>1064</v>
      </c>
      <c r="J458" s="43">
        <v>14550</v>
      </c>
      <c r="K458">
        <v>86</v>
      </c>
      <c r="L458" t="s">
        <v>49</v>
      </c>
    </row>
    <row r="459" spans="1:12" x14ac:dyDescent="0.3">
      <c r="A459">
        <v>1288469</v>
      </c>
      <c r="B459" t="s">
        <v>45</v>
      </c>
      <c r="C459" t="s">
        <v>605</v>
      </c>
      <c r="D459" t="s">
        <v>1118</v>
      </c>
      <c r="E459" t="s">
        <v>1061</v>
      </c>
      <c r="F459" t="s">
        <v>1062</v>
      </c>
      <c r="G459" t="s">
        <v>1150</v>
      </c>
      <c r="H459" t="s">
        <v>25</v>
      </c>
      <c r="I459" t="s">
        <v>1064</v>
      </c>
      <c r="J459" s="43">
        <v>24926</v>
      </c>
      <c r="K459">
        <v>57</v>
      </c>
      <c r="L459" t="s">
        <v>49</v>
      </c>
    </row>
    <row r="460" spans="1:12" x14ac:dyDescent="0.3">
      <c r="A460">
        <v>1581788</v>
      </c>
      <c r="B460" t="s">
        <v>45</v>
      </c>
      <c r="C460" t="s">
        <v>739</v>
      </c>
      <c r="D460" t="s">
        <v>1083</v>
      </c>
      <c r="E460" t="s">
        <v>1061</v>
      </c>
      <c r="F460" t="s">
        <v>1062</v>
      </c>
      <c r="G460" t="s">
        <v>1393</v>
      </c>
      <c r="H460" t="s">
        <v>25</v>
      </c>
      <c r="I460" t="s">
        <v>1064</v>
      </c>
      <c r="J460" s="43">
        <v>15772</v>
      </c>
      <c r="K460">
        <v>82</v>
      </c>
      <c r="L460" t="s">
        <v>49</v>
      </c>
    </row>
    <row r="461" spans="1:12" x14ac:dyDescent="0.3">
      <c r="A461">
        <v>1460614</v>
      </c>
      <c r="B461" t="s">
        <v>45</v>
      </c>
      <c r="C461" t="s">
        <v>1021</v>
      </c>
      <c r="D461" t="s">
        <v>1085</v>
      </c>
      <c r="E461" t="s">
        <v>1061</v>
      </c>
      <c r="F461" t="s">
        <v>1062</v>
      </c>
      <c r="G461" t="s">
        <v>1095</v>
      </c>
      <c r="H461" t="s">
        <v>25</v>
      </c>
      <c r="I461" t="s">
        <v>1064</v>
      </c>
      <c r="J461" s="43">
        <v>35029</v>
      </c>
      <c r="K461">
        <v>30</v>
      </c>
      <c r="L461" t="s">
        <v>47</v>
      </c>
    </row>
    <row r="462" spans="1:12" x14ac:dyDescent="0.3">
      <c r="A462">
        <v>1281023</v>
      </c>
      <c r="B462" t="s">
        <v>44</v>
      </c>
      <c r="C462" t="s">
        <v>314</v>
      </c>
      <c r="D462" t="s">
        <v>1394</v>
      </c>
      <c r="E462" t="s">
        <v>1061</v>
      </c>
      <c r="F462" t="s">
        <v>1062</v>
      </c>
      <c r="G462" t="s">
        <v>1395</v>
      </c>
      <c r="H462" t="s">
        <v>25</v>
      </c>
      <c r="I462" t="s">
        <v>1064</v>
      </c>
      <c r="J462" s="43">
        <v>14457</v>
      </c>
      <c r="K462">
        <v>86</v>
      </c>
      <c r="L462" t="s">
        <v>49</v>
      </c>
    </row>
    <row r="463" spans="1:12" x14ac:dyDescent="0.3">
      <c r="A463">
        <v>1406178</v>
      </c>
      <c r="B463" t="s">
        <v>45</v>
      </c>
      <c r="C463" t="s">
        <v>849</v>
      </c>
      <c r="D463" t="s">
        <v>1158</v>
      </c>
      <c r="E463" t="s">
        <v>1061</v>
      </c>
      <c r="F463" t="s">
        <v>1062</v>
      </c>
      <c r="G463" t="s">
        <v>1396</v>
      </c>
      <c r="H463" t="s">
        <v>25</v>
      </c>
      <c r="I463" t="s">
        <v>1064</v>
      </c>
      <c r="J463" s="43">
        <v>13522</v>
      </c>
      <c r="K463">
        <v>89</v>
      </c>
      <c r="L463" t="s">
        <v>49</v>
      </c>
    </row>
    <row r="464" spans="1:12" x14ac:dyDescent="0.3">
      <c r="A464">
        <v>1651796</v>
      </c>
      <c r="B464" t="s">
        <v>44</v>
      </c>
      <c r="C464" t="s">
        <v>285</v>
      </c>
      <c r="D464" t="s">
        <v>1397</v>
      </c>
      <c r="E464" t="s">
        <v>1061</v>
      </c>
      <c r="F464" t="s">
        <v>1062</v>
      </c>
      <c r="G464" t="s">
        <v>1398</v>
      </c>
      <c r="H464" t="s">
        <v>25</v>
      </c>
      <c r="I464" t="s">
        <v>1064</v>
      </c>
      <c r="J464" s="43">
        <v>27727</v>
      </c>
      <c r="K464">
        <v>50</v>
      </c>
      <c r="L464" t="s">
        <v>48</v>
      </c>
    </row>
    <row r="465" spans="1:12" x14ac:dyDescent="0.3">
      <c r="A465">
        <v>1616811</v>
      </c>
      <c r="B465" t="s">
        <v>44</v>
      </c>
      <c r="C465" t="s">
        <v>331</v>
      </c>
      <c r="D465" t="s">
        <v>1124</v>
      </c>
      <c r="E465" t="s">
        <v>1061</v>
      </c>
      <c r="F465" t="s">
        <v>1062</v>
      </c>
      <c r="G465" t="s">
        <v>1125</v>
      </c>
      <c r="H465" t="s">
        <v>25</v>
      </c>
      <c r="I465" t="s">
        <v>1064</v>
      </c>
      <c r="J465" s="43">
        <v>34328</v>
      </c>
      <c r="K465">
        <v>32</v>
      </c>
      <c r="L465" t="s">
        <v>48</v>
      </c>
    </row>
    <row r="466" spans="1:12" x14ac:dyDescent="0.3">
      <c r="A466">
        <v>1540569</v>
      </c>
      <c r="B466" t="s">
        <v>45</v>
      </c>
      <c r="C466" t="s">
        <v>627</v>
      </c>
      <c r="D466" t="s">
        <v>1154</v>
      </c>
      <c r="E466" t="s">
        <v>1061</v>
      </c>
      <c r="F466" t="s">
        <v>1062</v>
      </c>
      <c r="G466" t="s">
        <v>1155</v>
      </c>
      <c r="H466" t="s">
        <v>25</v>
      </c>
      <c r="I466" t="s">
        <v>1064</v>
      </c>
      <c r="J466" s="43">
        <v>15418</v>
      </c>
      <c r="K466">
        <v>83</v>
      </c>
      <c r="L466" t="s">
        <v>49</v>
      </c>
    </row>
    <row r="467" spans="1:12" x14ac:dyDescent="0.3">
      <c r="A467">
        <v>1745111</v>
      </c>
      <c r="B467" t="s">
        <v>45</v>
      </c>
      <c r="C467" t="s">
        <v>1043</v>
      </c>
      <c r="D467" t="s">
        <v>1276</v>
      </c>
      <c r="E467" t="s">
        <v>1061</v>
      </c>
      <c r="F467" t="s">
        <v>1062</v>
      </c>
      <c r="G467" t="s">
        <v>1277</v>
      </c>
      <c r="H467" t="s">
        <v>25</v>
      </c>
      <c r="I467" t="s">
        <v>1064</v>
      </c>
      <c r="J467" s="43">
        <v>30221</v>
      </c>
      <c r="K467">
        <v>43</v>
      </c>
      <c r="L467" t="s">
        <v>48</v>
      </c>
    </row>
    <row r="468" spans="1:12" x14ac:dyDescent="0.3">
      <c r="A468">
        <v>1335615</v>
      </c>
      <c r="B468" t="s">
        <v>45</v>
      </c>
      <c r="C468" t="s">
        <v>838</v>
      </c>
      <c r="D468" t="s">
        <v>1399</v>
      </c>
      <c r="E468" t="s">
        <v>1061</v>
      </c>
      <c r="F468" t="s">
        <v>1062</v>
      </c>
      <c r="G468" t="s">
        <v>1400</v>
      </c>
      <c r="H468" t="s">
        <v>25</v>
      </c>
      <c r="I468" t="s">
        <v>1064</v>
      </c>
      <c r="J468" s="43">
        <v>35403</v>
      </c>
      <c r="K468">
        <v>29</v>
      </c>
      <c r="L468" t="s">
        <v>47</v>
      </c>
    </row>
    <row r="469" spans="1:12" x14ac:dyDescent="0.3">
      <c r="A469">
        <v>1862990</v>
      </c>
      <c r="B469" t="s">
        <v>44</v>
      </c>
      <c r="C469" t="s">
        <v>287</v>
      </c>
      <c r="D469" t="s">
        <v>1401</v>
      </c>
      <c r="E469" t="s">
        <v>1061</v>
      </c>
      <c r="F469" t="s">
        <v>1062</v>
      </c>
      <c r="G469" t="s">
        <v>1402</v>
      </c>
      <c r="H469" t="s">
        <v>25</v>
      </c>
      <c r="I469" t="s">
        <v>1064</v>
      </c>
      <c r="J469" s="43">
        <v>25076</v>
      </c>
      <c r="K469">
        <v>57</v>
      </c>
      <c r="L469" t="s">
        <v>49</v>
      </c>
    </row>
    <row r="470" spans="1:12" x14ac:dyDescent="0.3">
      <c r="A470">
        <v>1571665</v>
      </c>
      <c r="B470" t="s">
        <v>44</v>
      </c>
      <c r="C470" t="s">
        <v>232</v>
      </c>
      <c r="D470" t="s">
        <v>1089</v>
      </c>
      <c r="E470" t="s">
        <v>1061</v>
      </c>
      <c r="F470" t="s">
        <v>1062</v>
      </c>
      <c r="G470" t="s">
        <v>1180</v>
      </c>
      <c r="H470" t="s">
        <v>25</v>
      </c>
      <c r="I470" t="s">
        <v>1064</v>
      </c>
      <c r="J470" s="43">
        <v>18367</v>
      </c>
      <c r="K470">
        <v>75</v>
      </c>
      <c r="L470" t="s">
        <v>49</v>
      </c>
    </row>
    <row r="471" spans="1:12" x14ac:dyDescent="0.3">
      <c r="A471">
        <v>1628631</v>
      </c>
      <c r="B471" t="s">
        <v>45</v>
      </c>
      <c r="C471" t="s">
        <v>731</v>
      </c>
      <c r="D471" t="s">
        <v>1096</v>
      </c>
      <c r="E471" t="s">
        <v>1061</v>
      </c>
      <c r="F471" t="s">
        <v>1062</v>
      </c>
      <c r="G471" t="s">
        <v>1286</v>
      </c>
      <c r="H471" t="s">
        <v>25</v>
      </c>
      <c r="I471" t="s">
        <v>1064</v>
      </c>
      <c r="J471" s="43">
        <v>26686</v>
      </c>
      <c r="K471">
        <v>53</v>
      </c>
      <c r="L471" t="s">
        <v>49</v>
      </c>
    </row>
    <row r="472" spans="1:12" x14ac:dyDescent="0.3">
      <c r="A472">
        <v>1908428</v>
      </c>
      <c r="B472" t="s">
        <v>45</v>
      </c>
      <c r="C472" t="s">
        <v>606</v>
      </c>
      <c r="D472" t="s">
        <v>1106</v>
      </c>
      <c r="E472" t="s">
        <v>1061</v>
      </c>
      <c r="F472" t="s">
        <v>1062</v>
      </c>
      <c r="G472" t="s">
        <v>1242</v>
      </c>
      <c r="H472" t="s">
        <v>25</v>
      </c>
      <c r="I472" t="s">
        <v>1064</v>
      </c>
      <c r="J472" s="43">
        <v>16808</v>
      </c>
      <c r="K472">
        <v>80</v>
      </c>
      <c r="L472" t="s">
        <v>49</v>
      </c>
    </row>
    <row r="473" spans="1:12" x14ac:dyDescent="0.3">
      <c r="A473">
        <v>2062680</v>
      </c>
      <c r="B473" t="s">
        <v>45</v>
      </c>
      <c r="C473" t="s">
        <v>858</v>
      </c>
      <c r="D473" t="s">
        <v>1096</v>
      </c>
      <c r="E473" t="s">
        <v>1061</v>
      </c>
      <c r="F473" t="s">
        <v>1062</v>
      </c>
      <c r="G473" t="s">
        <v>1382</v>
      </c>
      <c r="H473" t="s">
        <v>25</v>
      </c>
      <c r="I473" t="s">
        <v>1064</v>
      </c>
      <c r="J473" s="43">
        <v>31568</v>
      </c>
      <c r="K473">
        <v>39</v>
      </c>
      <c r="L473" t="s">
        <v>48</v>
      </c>
    </row>
    <row r="474" spans="1:12" x14ac:dyDescent="0.3">
      <c r="A474">
        <v>1763016</v>
      </c>
      <c r="B474" t="s">
        <v>45</v>
      </c>
      <c r="C474" t="s">
        <v>908</v>
      </c>
      <c r="D474" t="s">
        <v>1083</v>
      </c>
      <c r="E474" t="s">
        <v>1061</v>
      </c>
      <c r="F474" t="s">
        <v>1062</v>
      </c>
      <c r="G474" t="s">
        <v>1403</v>
      </c>
      <c r="H474" t="s">
        <v>25</v>
      </c>
      <c r="I474" t="s">
        <v>1064</v>
      </c>
      <c r="J474" s="43">
        <v>23913</v>
      </c>
      <c r="K474">
        <v>60</v>
      </c>
      <c r="L474" t="s">
        <v>49</v>
      </c>
    </row>
    <row r="475" spans="1:12" x14ac:dyDescent="0.3">
      <c r="A475">
        <v>1858660</v>
      </c>
      <c r="B475" t="s">
        <v>44</v>
      </c>
      <c r="C475" t="s">
        <v>88</v>
      </c>
      <c r="D475" t="s">
        <v>1384</v>
      </c>
      <c r="E475" t="s">
        <v>1061</v>
      </c>
      <c r="F475" t="s">
        <v>1062</v>
      </c>
      <c r="G475" t="s">
        <v>1385</v>
      </c>
      <c r="H475" t="s">
        <v>25</v>
      </c>
      <c r="I475" t="s">
        <v>1064</v>
      </c>
      <c r="J475" s="43">
        <v>27417</v>
      </c>
      <c r="K475">
        <v>51</v>
      </c>
      <c r="L475" t="s">
        <v>49</v>
      </c>
    </row>
    <row r="476" spans="1:12" x14ac:dyDescent="0.3">
      <c r="A476">
        <v>1985886</v>
      </c>
      <c r="B476" t="s">
        <v>45</v>
      </c>
      <c r="C476" t="s">
        <v>1033</v>
      </c>
      <c r="D476" t="s">
        <v>1096</v>
      </c>
      <c r="E476" t="s">
        <v>1061</v>
      </c>
      <c r="F476" t="s">
        <v>1062</v>
      </c>
      <c r="G476" t="s">
        <v>1097</v>
      </c>
      <c r="H476" t="s">
        <v>25</v>
      </c>
      <c r="I476" t="s">
        <v>1064</v>
      </c>
      <c r="J476" s="43">
        <v>26815</v>
      </c>
      <c r="K476">
        <v>52</v>
      </c>
      <c r="L476" t="s">
        <v>49</v>
      </c>
    </row>
    <row r="477" spans="1:12" x14ac:dyDescent="0.3">
      <c r="A477">
        <v>1465283</v>
      </c>
      <c r="B477" t="s">
        <v>45</v>
      </c>
      <c r="C477" t="s">
        <v>955</v>
      </c>
      <c r="D477" t="s">
        <v>1195</v>
      </c>
      <c r="E477" t="s">
        <v>1061</v>
      </c>
      <c r="F477" t="s">
        <v>1062</v>
      </c>
      <c r="G477" t="s">
        <v>1196</v>
      </c>
      <c r="H477" t="s">
        <v>25</v>
      </c>
      <c r="I477" t="s">
        <v>1064</v>
      </c>
      <c r="J477" s="43">
        <v>20139</v>
      </c>
      <c r="K477">
        <v>71</v>
      </c>
      <c r="L477" t="s">
        <v>49</v>
      </c>
    </row>
    <row r="478" spans="1:12" x14ac:dyDescent="0.3">
      <c r="A478">
        <v>1254497</v>
      </c>
      <c r="B478" t="s">
        <v>45</v>
      </c>
      <c r="C478" t="s">
        <v>736</v>
      </c>
      <c r="D478" t="s">
        <v>1135</v>
      </c>
      <c r="E478" t="s">
        <v>1061</v>
      </c>
      <c r="F478" t="s">
        <v>1062</v>
      </c>
      <c r="G478" t="s">
        <v>1136</v>
      </c>
      <c r="H478" t="s">
        <v>25</v>
      </c>
      <c r="I478" t="s">
        <v>1064</v>
      </c>
      <c r="J478" s="43">
        <v>16739</v>
      </c>
      <c r="K478">
        <v>80</v>
      </c>
      <c r="L478" t="s">
        <v>49</v>
      </c>
    </row>
    <row r="479" spans="1:12" x14ac:dyDescent="0.3">
      <c r="A479">
        <v>1355082</v>
      </c>
      <c r="B479" t="s">
        <v>45</v>
      </c>
      <c r="C479" t="s">
        <v>888</v>
      </c>
      <c r="D479" t="s">
        <v>1158</v>
      </c>
      <c r="E479" t="s">
        <v>1061</v>
      </c>
      <c r="F479" t="s">
        <v>1062</v>
      </c>
      <c r="G479" t="s">
        <v>1317</v>
      </c>
      <c r="H479" t="s">
        <v>25</v>
      </c>
      <c r="I479" t="s">
        <v>1064</v>
      </c>
      <c r="J479" s="43">
        <v>15577</v>
      </c>
      <c r="K479">
        <v>83</v>
      </c>
      <c r="L479" t="s">
        <v>49</v>
      </c>
    </row>
    <row r="480" spans="1:12" x14ac:dyDescent="0.3">
      <c r="A480">
        <v>1266756</v>
      </c>
      <c r="B480" t="s">
        <v>44</v>
      </c>
      <c r="C480" t="s">
        <v>517</v>
      </c>
      <c r="D480" t="s">
        <v>1083</v>
      </c>
      <c r="E480" t="s">
        <v>1061</v>
      </c>
      <c r="F480" t="s">
        <v>1062</v>
      </c>
      <c r="G480" t="s">
        <v>1404</v>
      </c>
      <c r="H480" t="s">
        <v>25</v>
      </c>
      <c r="I480" t="s">
        <v>1064</v>
      </c>
      <c r="J480" s="43">
        <v>36371</v>
      </c>
      <c r="K480">
        <v>26</v>
      </c>
      <c r="L480" t="s">
        <v>47</v>
      </c>
    </row>
    <row r="481" spans="1:12" x14ac:dyDescent="0.3">
      <c r="A481">
        <v>1226067</v>
      </c>
      <c r="B481" t="s">
        <v>45</v>
      </c>
      <c r="C481" t="s">
        <v>1025</v>
      </c>
      <c r="D481" t="s">
        <v>1083</v>
      </c>
      <c r="E481" t="s">
        <v>1061</v>
      </c>
      <c r="F481" t="s">
        <v>1062</v>
      </c>
      <c r="G481" t="s">
        <v>1160</v>
      </c>
      <c r="H481" t="s">
        <v>25</v>
      </c>
      <c r="I481" t="s">
        <v>1064</v>
      </c>
      <c r="J481" s="43">
        <v>31034</v>
      </c>
      <c r="K481">
        <v>41</v>
      </c>
      <c r="L481" t="s">
        <v>48</v>
      </c>
    </row>
    <row r="482" spans="1:12" x14ac:dyDescent="0.3">
      <c r="A482">
        <v>1305559</v>
      </c>
      <c r="B482" t="s">
        <v>45</v>
      </c>
      <c r="C482" t="s">
        <v>691</v>
      </c>
      <c r="D482" t="s">
        <v>1158</v>
      </c>
      <c r="E482" t="s">
        <v>1061</v>
      </c>
      <c r="F482" t="s">
        <v>1062</v>
      </c>
      <c r="G482" t="s">
        <v>1179</v>
      </c>
      <c r="H482" t="s">
        <v>25</v>
      </c>
      <c r="I482" t="s">
        <v>1064</v>
      </c>
      <c r="J482" s="43">
        <v>33216</v>
      </c>
      <c r="K482">
        <v>35</v>
      </c>
      <c r="L482" t="s">
        <v>48</v>
      </c>
    </row>
    <row r="483" spans="1:12" x14ac:dyDescent="0.3">
      <c r="A483">
        <v>1669230</v>
      </c>
      <c r="B483" t="s">
        <v>44</v>
      </c>
      <c r="C483" t="s">
        <v>509</v>
      </c>
      <c r="D483" t="s">
        <v>1126</v>
      </c>
      <c r="E483" t="s">
        <v>1061</v>
      </c>
      <c r="F483" t="s">
        <v>1062</v>
      </c>
      <c r="G483" t="s">
        <v>1347</v>
      </c>
      <c r="H483" t="s">
        <v>25</v>
      </c>
      <c r="I483" t="s">
        <v>1064</v>
      </c>
      <c r="J483" s="43">
        <v>29999</v>
      </c>
      <c r="K483">
        <v>44</v>
      </c>
      <c r="L483" t="s">
        <v>48</v>
      </c>
    </row>
    <row r="484" spans="1:12" x14ac:dyDescent="0.3">
      <c r="A484">
        <v>1627599</v>
      </c>
      <c r="B484" t="s">
        <v>45</v>
      </c>
      <c r="C484" t="s">
        <v>651</v>
      </c>
      <c r="D484" t="s">
        <v>1405</v>
      </c>
      <c r="E484" t="s">
        <v>1061</v>
      </c>
      <c r="F484" t="s">
        <v>1062</v>
      </c>
      <c r="G484" t="s">
        <v>1406</v>
      </c>
      <c r="H484" t="s">
        <v>25</v>
      </c>
      <c r="I484" t="s">
        <v>1064</v>
      </c>
      <c r="J484" s="43">
        <v>36950</v>
      </c>
      <c r="K484">
        <v>24</v>
      </c>
      <c r="L484" t="s">
        <v>47</v>
      </c>
    </row>
    <row r="485" spans="1:12" x14ac:dyDescent="0.3">
      <c r="A485">
        <v>2079171</v>
      </c>
      <c r="B485" t="s">
        <v>45</v>
      </c>
      <c r="C485" t="s">
        <v>727</v>
      </c>
      <c r="D485" t="s">
        <v>1407</v>
      </c>
      <c r="E485" t="s">
        <v>1061</v>
      </c>
      <c r="F485" t="s">
        <v>1062</v>
      </c>
      <c r="G485" t="s">
        <v>1408</v>
      </c>
      <c r="H485" t="s">
        <v>25</v>
      </c>
      <c r="I485" t="s">
        <v>1064</v>
      </c>
      <c r="J485" s="43">
        <v>36223</v>
      </c>
      <c r="K485">
        <v>26</v>
      </c>
      <c r="L485" t="s">
        <v>47</v>
      </c>
    </row>
    <row r="486" spans="1:12" x14ac:dyDescent="0.3">
      <c r="A486">
        <v>1269245</v>
      </c>
      <c r="B486" t="s">
        <v>44</v>
      </c>
      <c r="C486" t="s">
        <v>298</v>
      </c>
      <c r="D486" t="s">
        <v>1386</v>
      </c>
      <c r="E486" t="s">
        <v>1061</v>
      </c>
      <c r="F486" t="s">
        <v>1062</v>
      </c>
      <c r="G486" t="s">
        <v>1387</v>
      </c>
      <c r="H486" t="s">
        <v>25</v>
      </c>
      <c r="I486" t="s">
        <v>1064</v>
      </c>
      <c r="J486" s="43">
        <v>36699</v>
      </c>
      <c r="K486">
        <v>25</v>
      </c>
      <c r="L486" t="s">
        <v>47</v>
      </c>
    </row>
    <row r="487" spans="1:12" x14ac:dyDescent="0.3">
      <c r="A487">
        <v>1921662</v>
      </c>
      <c r="B487" t="s">
        <v>45</v>
      </c>
      <c r="C487" t="s">
        <v>899</v>
      </c>
      <c r="D487" t="s">
        <v>1409</v>
      </c>
      <c r="E487" t="s">
        <v>1061</v>
      </c>
      <c r="F487" t="s">
        <v>1062</v>
      </c>
      <c r="G487" t="s">
        <v>1410</v>
      </c>
      <c r="H487" t="s">
        <v>25</v>
      </c>
      <c r="I487" t="s">
        <v>1064</v>
      </c>
      <c r="J487" s="43">
        <v>34530</v>
      </c>
      <c r="K487">
        <v>31</v>
      </c>
      <c r="L487" t="s">
        <v>48</v>
      </c>
    </row>
    <row r="488" spans="1:12" x14ac:dyDescent="0.3">
      <c r="A488">
        <v>1629416</v>
      </c>
      <c r="B488" t="s">
        <v>44</v>
      </c>
      <c r="C488" t="s">
        <v>322</v>
      </c>
      <c r="D488" t="s">
        <v>1158</v>
      </c>
      <c r="E488" t="s">
        <v>1061</v>
      </c>
      <c r="F488" t="s">
        <v>1062</v>
      </c>
      <c r="G488" t="s">
        <v>1224</v>
      </c>
      <c r="H488" t="s">
        <v>25</v>
      </c>
      <c r="I488" t="s">
        <v>1064</v>
      </c>
      <c r="J488" s="43">
        <v>28126</v>
      </c>
      <c r="K488">
        <v>49</v>
      </c>
      <c r="L488" t="s">
        <v>48</v>
      </c>
    </row>
    <row r="489" spans="1:12" x14ac:dyDescent="0.3">
      <c r="A489">
        <v>1411618</v>
      </c>
      <c r="B489" t="s">
        <v>45</v>
      </c>
      <c r="C489" t="s">
        <v>847</v>
      </c>
      <c r="D489" t="s">
        <v>1083</v>
      </c>
      <c r="E489" t="s">
        <v>1061</v>
      </c>
      <c r="F489" t="s">
        <v>1062</v>
      </c>
      <c r="G489" t="s">
        <v>1084</v>
      </c>
      <c r="H489" t="s">
        <v>25</v>
      </c>
      <c r="I489" t="s">
        <v>1064</v>
      </c>
      <c r="J489" s="43">
        <v>36755</v>
      </c>
      <c r="K489">
        <v>25</v>
      </c>
      <c r="L489" t="s">
        <v>47</v>
      </c>
    </row>
    <row r="490" spans="1:12" x14ac:dyDescent="0.3">
      <c r="A490">
        <v>2054016</v>
      </c>
      <c r="B490" t="s">
        <v>44</v>
      </c>
      <c r="C490" t="s">
        <v>375</v>
      </c>
      <c r="D490" t="s">
        <v>1235</v>
      </c>
      <c r="E490" t="s">
        <v>1061</v>
      </c>
      <c r="F490" t="s">
        <v>1062</v>
      </c>
      <c r="G490" t="s">
        <v>1236</v>
      </c>
      <c r="H490" t="s">
        <v>25</v>
      </c>
      <c r="I490" t="s">
        <v>1064</v>
      </c>
      <c r="J490" s="43">
        <v>27598</v>
      </c>
      <c r="K490">
        <v>50</v>
      </c>
      <c r="L490" t="s">
        <v>48</v>
      </c>
    </row>
    <row r="491" spans="1:12" x14ac:dyDescent="0.3">
      <c r="A491">
        <v>1389502</v>
      </c>
      <c r="B491" t="s">
        <v>45</v>
      </c>
      <c r="C491" t="s">
        <v>842</v>
      </c>
      <c r="D491" t="s">
        <v>1089</v>
      </c>
      <c r="E491" t="s">
        <v>1061</v>
      </c>
      <c r="F491" t="s">
        <v>1062</v>
      </c>
      <c r="G491" t="s">
        <v>1180</v>
      </c>
      <c r="H491" t="s">
        <v>25</v>
      </c>
      <c r="I491" t="s">
        <v>1064</v>
      </c>
      <c r="J491" s="43">
        <v>17455</v>
      </c>
      <c r="K491">
        <v>78</v>
      </c>
      <c r="L491" t="s">
        <v>49</v>
      </c>
    </row>
    <row r="492" spans="1:12" x14ac:dyDescent="0.3">
      <c r="A492">
        <v>1215706</v>
      </c>
      <c r="B492" t="s">
        <v>44</v>
      </c>
      <c r="C492" t="s">
        <v>83</v>
      </c>
      <c r="D492" t="s">
        <v>1089</v>
      </c>
      <c r="E492" t="s">
        <v>1061</v>
      </c>
      <c r="F492" t="s">
        <v>1062</v>
      </c>
      <c r="G492" t="s">
        <v>1411</v>
      </c>
      <c r="H492" t="s">
        <v>25</v>
      </c>
      <c r="I492" t="s">
        <v>1064</v>
      </c>
      <c r="J492" s="43">
        <v>18844</v>
      </c>
      <c r="K492">
        <v>74</v>
      </c>
      <c r="L492" t="s">
        <v>49</v>
      </c>
    </row>
    <row r="493" spans="1:12" x14ac:dyDescent="0.3">
      <c r="A493">
        <v>1911567</v>
      </c>
      <c r="B493" t="s">
        <v>44</v>
      </c>
      <c r="C493" t="s">
        <v>485</v>
      </c>
      <c r="D493" t="s">
        <v>1412</v>
      </c>
      <c r="E493" t="s">
        <v>1061</v>
      </c>
      <c r="F493" t="s">
        <v>1062</v>
      </c>
      <c r="G493" t="s">
        <v>1413</v>
      </c>
      <c r="H493" t="s">
        <v>25</v>
      </c>
      <c r="I493" t="s">
        <v>1064</v>
      </c>
      <c r="J493" s="43">
        <v>21874</v>
      </c>
      <c r="K493">
        <v>66</v>
      </c>
      <c r="L493" t="s">
        <v>49</v>
      </c>
    </row>
    <row r="494" spans="1:12" x14ac:dyDescent="0.3">
      <c r="A494">
        <v>1934889</v>
      </c>
      <c r="B494" t="s">
        <v>44</v>
      </c>
      <c r="C494" t="s">
        <v>440</v>
      </c>
      <c r="D494" t="s">
        <v>1141</v>
      </c>
      <c r="E494" t="s">
        <v>1061</v>
      </c>
      <c r="F494" t="s">
        <v>1062</v>
      </c>
      <c r="G494" t="s">
        <v>1145</v>
      </c>
      <c r="H494" t="s">
        <v>25</v>
      </c>
      <c r="I494" t="s">
        <v>1064</v>
      </c>
      <c r="J494" s="43">
        <v>18453</v>
      </c>
      <c r="K494">
        <v>75</v>
      </c>
      <c r="L494" t="s">
        <v>49</v>
      </c>
    </row>
    <row r="495" spans="1:12" x14ac:dyDescent="0.3">
      <c r="A495">
        <v>1294285</v>
      </c>
      <c r="B495" t="s">
        <v>44</v>
      </c>
      <c r="C495" t="s">
        <v>226</v>
      </c>
      <c r="D495" t="s">
        <v>1085</v>
      </c>
      <c r="E495" t="s">
        <v>1061</v>
      </c>
      <c r="F495" t="s">
        <v>1062</v>
      </c>
      <c r="G495" t="s">
        <v>1153</v>
      </c>
      <c r="H495" t="s">
        <v>25</v>
      </c>
      <c r="I495" t="s">
        <v>1064</v>
      </c>
      <c r="J495" s="43">
        <v>18390</v>
      </c>
      <c r="K495">
        <v>75</v>
      </c>
      <c r="L495" t="s">
        <v>49</v>
      </c>
    </row>
    <row r="496" spans="1:12" x14ac:dyDescent="0.3">
      <c r="A496">
        <v>1846325</v>
      </c>
      <c r="B496" t="s">
        <v>45</v>
      </c>
      <c r="C496" t="s">
        <v>871</v>
      </c>
      <c r="D496" t="s">
        <v>1093</v>
      </c>
      <c r="E496" t="s">
        <v>1061</v>
      </c>
      <c r="F496" t="s">
        <v>1062</v>
      </c>
      <c r="G496" t="s">
        <v>1094</v>
      </c>
      <c r="H496" t="s">
        <v>25</v>
      </c>
      <c r="I496" t="s">
        <v>1064</v>
      </c>
      <c r="J496" s="43">
        <v>35008</v>
      </c>
      <c r="K496">
        <v>30</v>
      </c>
      <c r="L496" t="s">
        <v>47</v>
      </c>
    </row>
    <row r="497" spans="1:12" x14ac:dyDescent="0.3">
      <c r="A497">
        <v>1571374</v>
      </c>
      <c r="B497" t="s">
        <v>44</v>
      </c>
      <c r="C497" t="s">
        <v>305</v>
      </c>
      <c r="D497" t="s">
        <v>1414</v>
      </c>
      <c r="E497" t="s">
        <v>1061</v>
      </c>
      <c r="F497" t="s">
        <v>1062</v>
      </c>
      <c r="G497" t="s">
        <v>1415</v>
      </c>
      <c r="H497" t="s">
        <v>25</v>
      </c>
      <c r="I497" t="s">
        <v>1064</v>
      </c>
      <c r="J497" s="43">
        <v>32962</v>
      </c>
      <c r="K497">
        <v>35</v>
      </c>
      <c r="L497" t="s">
        <v>48</v>
      </c>
    </row>
    <row r="498" spans="1:12" x14ac:dyDescent="0.3">
      <c r="A498">
        <v>1848729</v>
      </c>
      <c r="B498" t="s">
        <v>45</v>
      </c>
      <c r="C498" t="s">
        <v>775</v>
      </c>
      <c r="D498" t="s">
        <v>1158</v>
      </c>
      <c r="E498" t="s">
        <v>1061</v>
      </c>
      <c r="F498" t="s">
        <v>1062</v>
      </c>
      <c r="G498" t="s">
        <v>1169</v>
      </c>
      <c r="H498" t="s">
        <v>25</v>
      </c>
      <c r="I498" t="s">
        <v>1064</v>
      </c>
      <c r="J498" s="43">
        <v>22768</v>
      </c>
      <c r="K498">
        <v>63</v>
      </c>
      <c r="L498" t="s">
        <v>49</v>
      </c>
    </row>
    <row r="499" spans="1:12" x14ac:dyDescent="0.3">
      <c r="A499">
        <v>1736630</v>
      </c>
      <c r="B499" t="s">
        <v>45</v>
      </c>
      <c r="C499" t="s">
        <v>679</v>
      </c>
      <c r="D499" t="s">
        <v>1098</v>
      </c>
      <c r="E499" t="s">
        <v>1061</v>
      </c>
      <c r="F499" t="s">
        <v>1062</v>
      </c>
      <c r="G499" t="s">
        <v>1303</v>
      </c>
      <c r="H499" t="s">
        <v>25</v>
      </c>
      <c r="I499" t="s">
        <v>1064</v>
      </c>
      <c r="J499" s="43">
        <v>26097</v>
      </c>
      <c r="K499">
        <v>54</v>
      </c>
      <c r="L499" t="s">
        <v>49</v>
      </c>
    </row>
    <row r="500" spans="1:12" x14ac:dyDescent="0.3">
      <c r="A500">
        <v>1959860</v>
      </c>
      <c r="B500" t="s">
        <v>44</v>
      </c>
      <c r="C500" t="s">
        <v>382</v>
      </c>
      <c r="D500" t="s">
        <v>1416</v>
      </c>
      <c r="E500" t="s">
        <v>1061</v>
      </c>
      <c r="F500" t="s">
        <v>1062</v>
      </c>
      <c r="G500" t="s">
        <v>1417</v>
      </c>
      <c r="H500" t="s">
        <v>25</v>
      </c>
      <c r="I500" t="s">
        <v>1064</v>
      </c>
      <c r="J500" s="43">
        <v>21947</v>
      </c>
      <c r="K500">
        <v>66</v>
      </c>
      <c r="L500" t="s">
        <v>49</v>
      </c>
    </row>
    <row r="501" spans="1:12" x14ac:dyDescent="0.3">
      <c r="A501">
        <v>1326966</v>
      </c>
      <c r="B501" t="s">
        <v>44</v>
      </c>
      <c r="C501" t="s">
        <v>116</v>
      </c>
      <c r="D501" t="s">
        <v>1135</v>
      </c>
      <c r="E501" t="s">
        <v>1061</v>
      </c>
      <c r="F501" t="s">
        <v>1062</v>
      </c>
      <c r="G501" t="s">
        <v>1314</v>
      </c>
      <c r="H501" t="s">
        <v>25</v>
      </c>
      <c r="I501" t="s">
        <v>1064</v>
      </c>
      <c r="J501" s="43">
        <v>20243</v>
      </c>
      <c r="K501">
        <v>70</v>
      </c>
      <c r="L501" t="s">
        <v>49</v>
      </c>
    </row>
    <row r="502" spans="1:12" x14ac:dyDescent="0.3">
      <c r="A502">
        <v>1899770</v>
      </c>
      <c r="B502" t="s">
        <v>45</v>
      </c>
      <c r="C502" t="s">
        <v>957</v>
      </c>
      <c r="D502" t="s">
        <v>1158</v>
      </c>
      <c r="E502" t="s">
        <v>1061</v>
      </c>
      <c r="F502" t="s">
        <v>1062</v>
      </c>
      <c r="G502" t="s">
        <v>1377</v>
      </c>
      <c r="H502" t="s">
        <v>25</v>
      </c>
      <c r="I502" t="s">
        <v>1064</v>
      </c>
      <c r="J502" s="43">
        <v>19702</v>
      </c>
      <c r="K502">
        <v>72</v>
      </c>
      <c r="L502" t="s">
        <v>49</v>
      </c>
    </row>
    <row r="503" spans="1:12" x14ac:dyDescent="0.3">
      <c r="A503">
        <v>1597238</v>
      </c>
      <c r="B503" t="s">
        <v>44</v>
      </c>
      <c r="C503" t="s">
        <v>275</v>
      </c>
      <c r="D503" t="s">
        <v>1098</v>
      </c>
      <c r="E503" t="s">
        <v>1061</v>
      </c>
      <c r="F503" t="s">
        <v>1062</v>
      </c>
      <c r="G503" t="s">
        <v>1099</v>
      </c>
      <c r="H503" t="s">
        <v>25</v>
      </c>
      <c r="I503" t="s">
        <v>1064</v>
      </c>
      <c r="J503" s="43">
        <v>19888</v>
      </c>
      <c r="K503">
        <v>71</v>
      </c>
      <c r="L503" t="s">
        <v>49</v>
      </c>
    </row>
    <row r="504" spans="1:12" x14ac:dyDescent="0.3">
      <c r="A504">
        <v>1987069</v>
      </c>
      <c r="B504" t="s">
        <v>44</v>
      </c>
      <c r="C504" t="s">
        <v>425</v>
      </c>
      <c r="D504" t="s">
        <v>1096</v>
      </c>
      <c r="E504" t="s">
        <v>1061</v>
      </c>
      <c r="F504" t="s">
        <v>1062</v>
      </c>
      <c r="G504" t="s">
        <v>1097</v>
      </c>
      <c r="H504" t="s">
        <v>25</v>
      </c>
      <c r="I504" t="s">
        <v>1064</v>
      </c>
      <c r="J504" s="43">
        <v>29892</v>
      </c>
      <c r="K504">
        <v>44</v>
      </c>
      <c r="L504" t="s">
        <v>48</v>
      </c>
    </row>
    <row r="505" spans="1:12" x14ac:dyDescent="0.3">
      <c r="A505">
        <v>1649927</v>
      </c>
      <c r="B505" t="s">
        <v>45</v>
      </c>
      <c r="C505" t="s">
        <v>613</v>
      </c>
      <c r="D505" t="s">
        <v>1096</v>
      </c>
      <c r="E505" t="s">
        <v>1061</v>
      </c>
      <c r="F505" t="s">
        <v>1062</v>
      </c>
      <c r="G505" t="s">
        <v>1382</v>
      </c>
      <c r="H505" t="s">
        <v>25</v>
      </c>
      <c r="I505" t="s">
        <v>1064</v>
      </c>
      <c r="J505" s="43">
        <v>33560</v>
      </c>
      <c r="K505">
        <v>34</v>
      </c>
      <c r="L505" t="s">
        <v>48</v>
      </c>
    </row>
    <row r="506" spans="1:12" x14ac:dyDescent="0.3">
      <c r="A506">
        <v>1328539</v>
      </c>
      <c r="B506" t="s">
        <v>44</v>
      </c>
      <c r="C506" t="s">
        <v>212</v>
      </c>
      <c r="D506" t="s">
        <v>1418</v>
      </c>
      <c r="E506" t="s">
        <v>1061</v>
      </c>
      <c r="F506" t="s">
        <v>1062</v>
      </c>
      <c r="G506" t="s">
        <v>1419</v>
      </c>
      <c r="H506" t="s">
        <v>25</v>
      </c>
      <c r="I506" t="s">
        <v>1064</v>
      </c>
      <c r="J506" s="43">
        <v>33227</v>
      </c>
      <c r="K506">
        <v>35</v>
      </c>
      <c r="L506" t="s">
        <v>48</v>
      </c>
    </row>
    <row r="507" spans="1:12" x14ac:dyDescent="0.3">
      <c r="A507">
        <v>1889635</v>
      </c>
      <c r="B507" t="s">
        <v>45</v>
      </c>
      <c r="C507" t="s">
        <v>963</v>
      </c>
      <c r="D507" t="s">
        <v>1089</v>
      </c>
      <c r="E507" t="s">
        <v>1061</v>
      </c>
      <c r="F507" t="s">
        <v>1062</v>
      </c>
      <c r="G507" t="s">
        <v>1411</v>
      </c>
      <c r="H507" t="s">
        <v>25</v>
      </c>
      <c r="I507" t="s">
        <v>1064</v>
      </c>
      <c r="J507" s="43">
        <v>17518</v>
      </c>
      <c r="K507">
        <v>78</v>
      </c>
      <c r="L507" t="s">
        <v>49</v>
      </c>
    </row>
    <row r="508" spans="1:12" x14ac:dyDescent="0.3">
      <c r="A508">
        <v>1213463</v>
      </c>
      <c r="B508" t="s">
        <v>45</v>
      </c>
      <c r="C508" t="s">
        <v>730</v>
      </c>
      <c r="D508" t="s">
        <v>1158</v>
      </c>
      <c r="E508" t="s">
        <v>1061</v>
      </c>
      <c r="F508" t="s">
        <v>1062</v>
      </c>
      <c r="G508" t="s">
        <v>1169</v>
      </c>
      <c r="H508" t="s">
        <v>25</v>
      </c>
      <c r="I508" t="s">
        <v>1064</v>
      </c>
      <c r="J508" s="43">
        <v>30371</v>
      </c>
      <c r="K508">
        <v>42</v>
      </c>
      <c r="L508" t="s">
        <v>48</v>
      </c>
    </row>
    <row r="509" spans="1:12" x14ac:dyDescent="0.3">
      <c r="A509">
        <v>2007027</v>
      </c>
      <c r="B509" t="s">
        <v>44</v>
      </c>
      <c r="C509" t="s">
        <v>398</v>
      </c>
      <c r="D509" t="s">
        <v>1268</v>
      </c>
      <c r="E509" t="s">
        <v>1061</v>
      </c>
      <c r="F509" t="s">
        <v>1062</v>
      </c>
      <c r="G509" t="s">
        <v>1269</v>
      </c>
      <c r="H509" t="s">
        <v>25</v>
      </c>
      <c r="I509" t="s">
        <v>1064</v>
      </c>
      <c r="J509" s="43">
        <v>26060</v>
      </c>
      <c r="K509">
        <v>54</v>
      </c>
      <c r="L509" t="s">
        <v>49</v>
      </c>
    </row>
    <row r="510" spans="1:12" x14ac:dyDescent="0.3">
      <c r="A510">
        <v>1866061</v>
      </c>
      <c r="B510" t="s">
        <v>45</v>
      </c>
      <c r="C510" t="s">
        <v>997</v>
      </c>
      <c r="D510" t="s">
        <v>1420</v>
      </c>
      <c r="E510" t="s">
        <v>1061</v>
      </c>
      <c r="F510" t="s">
        <v>1062</v>
      </c>
      <c r="G510" t="s">
        <v>1421</v>
      </c>
      <c r="H510" t="s">
        <v>25</v>
      </c>
      <c r="I510" t="s">
        <v>1064</v>
      </c>
      <c r="J510" s="43">
        <v>36662</v>
      </c>
      <c r="K510">
        <v>25</v>
      </c>
      <c r="L510" t="s">
        <v>47</v>
      </c>
    </row>
    <row r="511" spans="1:12" x14ac:dyDescent="0.3">
      <c r="A511">
        <v>1862524</v>
      </c>
      <c r="B511" t="s">
        <v>44</v>
      </c>
      <c r="C511" t="s">
        <v>452</v>
      </c>
      <c r="D511" t="s">
        <v>1422</v>
      </c>
      <c r="E511" t="s">
        <v>1061</v>
      </c>
      <c r="F511" t="s">
        <v>1062</v>
      </c>
      <c r="G511" t="s">
        <v>1423</v>
      </c>
      <c r="H511" t="s">
        <v>25</v>
      </c>
      <c r="I511" t="s">
        <v>1064</v>
      </c>
      <c r="J511" s="43">
        <v>32592</v>
      </c>
      <c r="K511">
        <v>36</v>
      </c>
      <c r="L511" t="s">
        <v>48</v>
      </c>
    </row>
    <row r="512" spans="1:12" x14ac:dyDescent="0.3">
      <c r="A512">
        <v>1742261</v>
      </c>
      <c r="B512" t="s">
        <v>44</v>
      </c>
      <c r="C512" t="s">
        <v>413</v>
      </c>
      <c r="D512" t="s">
        <v>1137</v>
      </c>
      <c r="E512" t="s">
        <v>1061</v>
      </c>
      <c r="F512" t="s">
        <v>1062</v>
      </c>
      <c r="G512" t="s">
        <v>1138</v>
      </c>
      <c r="H512" t="s">
        <v>25</v>
      </c>
      <c r="I512" t="s">
        <v>1064</v>
      </c>
      <c r="J512" s="43">
        <v>30312</v>
      </c>
      <c r="K512">
        <v>43</v>
      </c>
      <c r="L512" t="s">
        <v>48</v>
      </c>
    </row>
    <row r="513" spans="1:12" x14ac:dyDescent="0.3">
      <c r="A513">
        <v>1871379</v>
      </c>
      <c r="B513" t="s">
        <v>44</v>
      </c>
      <c r="C513" t="s">
        <v>178</v>
      </c>
      <c r="D513" t="s">
        <v>1424</v>
      </c>
      <c r="E513" t="s">
        <v>1061</v>
      </c>
      <c r="F513" t="s">
        <v>1062</v>
      </c>
      <c r="G513" t="s">
        <v>1425</v>
      </c>
      <c r="H513" t="s">
        <v>25</v>
      </c>
      <c r="I513" t="s">
        <v>1064</v>
      </c>
      <c r="J513" s="43">
        <v>15470</v>
      </c>
      <c r="K513">
        <v>83</v>
      </c>
      <c r="L513" t="s">
        <v>49</v>
      </c>
    </row>
    <row r="514" spans="1:12" x14ac:dyDescent="0.3">
      <c r="A514">
        <v>2070645</v>
      </c>
      <c r="B514" t="s">
        <v>44</v>
      </c>
      <c r="C514" t="s">
        <v>309</v>
      </c>
      <c r="D514" t="s">
        <v>1083</v>
      </c>
      <c r="E514" t="s">
        <v>1061</v>
      </c>
      <c r="F514" t="s">
        <v>1062</v>
      </c>
      <c r="G514" t="s">
        <v>1426</v>
      </c>
      <c r="H514" t="s">
        <v>25</v>
      </c>
      <c r="I514" t="s">
        <v>1064</v>
      </c>
      <c r="J514" s="43">
        <v>29373</v>
      </c>
      <c r="K514">
        <v>45</v>
      </c>
      <c r="L514" t="s">
        <v>48</v>
      </c>
    </row>
    <row r="515" spans="1:12" x14ac:dyDescent="0.3">
      <c r="A515">
        <v>1811452</v>
      </c>
      <c r="B515" t="s">
        <v>45</v>
      </c>
      <c r="C515" t="s">
        <v>557</v>
      </c>
      <c r="D515" t="s">
        <v>1124</v>
      </c>
      <c r="E515" t="s">
        <v>1061</v>
      </c>
      <c r="F515" t="s">
        <v>1062</v>
      </c>
      <c r="G515" t="s">
        <v>1323</v>
      </c>
      <c r="H515" t="s">
        <v>25</v>
      </c>
      <c r="I515" t="s">
        <v>1064</v>
      </c>
      <c r="J515" s="43">
        <v>28506</v>
      </c>
      <c r="K515">
        <v>48</v>
      </c>
      <c r="L515" t="s">
        <v>48</v>
      </c>
    </row>
    <row r="516" spans="1:12" x14ac:dyDescent="0.3">
      <c r="A516">
        <v>1365450</v>
      </c>
      <c r="B516" t="s">
        <v>45</v>
      </c>
      <c r="C516" t="s">
        <v>932</v>
      </c>
      <c r="D516" t="s">
        <v>1233</v>
      </c>
      <c r="E516" t="s">
        <v>1061</v>
      </c>
      <c r="F516" t="s">
        <v>1062</v>
      </c>
      <c r="G516" t="s">
        <v>1234</v>
      </c>
      <c r="H516" t="s">
        <v>25</v>
      </c>
      <c r="I516" t="s">
        <v>1064</v>
      </c>
      <c r="J516" s="43">
        <v>18640</v>
      </c>
      <c r="K516">
        <v>75</v>
      </c>
      <c r="L516" t="s">
        <v>49</v>
      </c>
    </row>
    <row r="517" spans="1:12" x14ac:dyDescent="0.3">
      <c r="A517">
        <v>1865305</v>
      </c>
      <c r="B517" t="s">
        <v>44</v>
      </c>
      <c r="C517" t="s">
        <v>341</v>
      </c>
      <c r="D517" t="s">
        <v>1089</v>
      </c>
      <c r="E517" t="s">
        <v>1061</v>
      </c>
      <c r="F517" t="s">
        <v>1062</v>
      </c>
      <c r="G517" t="s">
        <v>1411</v>
      </c>
      <c r="H517" t="s">
        <v>25</v>
      </c>
      <c r="I517" t="s">
        <v>1064</v>
      </c>
      <c r="J517" s="43">
        <v>23182</v>
      </c>
      <c r="K517">
        <v>62</v>
      </c>
      <c r="L517" t="s">
        <v>49</v>
      </c>
    </row>
    <row r="518" spans="1:12" x14ac:dyDescent="0.3">
      <c r="A518">
        <v>2093086</v>
      </c>
      <c r="B518" t="s">
        <v>45</v>
      </c>
      <c r="C518" t="s">
        <v>701</v>
      </c>
      <c r="D518" t="s">
        <v>1280</v>
      </c>
      <c r="E518" t="s">
        <v>1061</v>
      </c>
      <c r="F518" t="s">
        <v>1062</v>
      </c>
      <c r="G518" t="s">
        <v>1427</v>
      </c>
      <c r="H518" t="s">
        <v>25</v>
      </c>
      <c r="I518" t="s">
        <v>1064</v>
      </c>
      <c r="J518" s="43">
        <v>21187</v>
      </c>
      <c r="K518">
        <v>68</v>
      </c>
      <c r="L518" t="s">
        <v>49</v>
      </c>
    </row>
    <row r="519" spans="1:12" x14ac:dyDescent="0.3">
      <c r="A519">
        <v>1570381</v>
      </c>
      <c r="B519" t="s">
        <v>45</v>
      </c>
      <c r="C519" t="s">
        <v>584</v>
      </c>
      <c r="D519" t="s">
        <v>1126</v>
      </c>
      <c r="E519" t="s">
        <v>1061</v>
      </c>
      <c r="F519" t="s">
        <v>1062</v>
      </c>
      <c r="G519" t="s">
        <v>1127</v>
      </c>
      <c r="H519" t="s">
        <v>25</v>
      </c>
      <c r="I519" t="s">
        <v>1064</v>
      </c>
      <c r="J519" s="43">
        <v>25682</v>
      </c>
      <c r="K519">
        <v>55</v>
      </c>
      <c r="L519" t="s">
        <v>49</v>
      </c>
    </row>
    <row r="520" spans="1:12" x14ac:dyDescent="0.3">
      <c r="A520">
        <v>1344166</v>
      </c>
      <c r="B520" t="s">
        <v>44</v>
      </c>
      <c r="C520" t="s">
        <v>227</v>
      </c>
      <c r="D520" t="s">
        <v>1428</v>
      </c>
      <c r="E520" t="s">
        <v>1061</v>
      </c>
      <c r="F520" t="s">
        <v>1062</v>
      </c>
      <c r="G520" t="s">
        <v>1429</v>
      </c>
      <c r="H520" t="s">
        <v>25</v>
      </c>
      <c r="I520" t="s">
        <v>1064</v>
      </c>
      <c r="J520" s="43">
        <v>21622</v>
      </c>
      <c r="K520">
        <v>66</v>
      </c>
      <c r="L520" t="s">
        <v>49</v>
      </c>
    </row>
    <row r="521" spans="1:12" x14ac:dyDescent="0.3">
      <c r="A521">
        <v>2072003</v>
      </c>
      <c r="B521" t="s">
        <v>45</v>
      </c>
      <c r="C521" t="s">
        <v>610</v>
      </c>
      <c r="D521" t="s">
        <v>1158</v>
      </c>
      <c r="E521" t="s">
        <v>1061</v>
      </c>
      <c r="F521" t="s">
        <v>1062</v>
      </c>
      <c r="G521" t="s">
        <v>1169</v>
      </c>
      <c r="H521" t="s">
        <v>25</v>
      </c>
      <c r="I521" t="s">
        <v>1064</v>
      </c>
      <c r="J521" s="43">
        <v>34073</v>
      </c>
      <c r="K521">
        <v>32</v>
      </c>
      <c r="L521" t="s">
        <v>48</v>
      </c>
    </row>
    <row r="522" spans="1:12" x14ac:dyDescent="0.3">
      <c r="A522">
        <v>1506640</v>
      </c>
      <c r="B522" t="s">
        <v>44</v>
      </c>
      <c r="C522" t="s">
        <v>335</v>
      </c>
      <c r="D522" t="s">
        <v>1430</v>
      </c>
      <c r="E522" t="s">
        <v>1061</v>
      </c>
      <c r="F522" t="s">
        <v>1062</v>
      </c>
      <c r="G522" t="s">
        <v>1431</v>
      </c>
      <c r="H522" t="s">
        <v>25</v>
      </c>
      <c r="I522" t="s">
        <v>1064</v>
      </c>
      <c r="J522" s="43">
        <v>37026</v>
      </c>
      <c r="K522">
        <v>24</v>
      </c>
      <c r="L522" t="s">
        <v>47</v>
      </c>
    </row>
    <row r="523" spans="1:12" x14ac:dyDescent="0.3">
      <c r="A523">
        <v>1872529</v>
      </c>
      <c r="B523" t="s">
        <v>45</v>
      </c>
      <c r="C523" t="s">
        <v>803</v>
      </c>
      <c r="D523" t="s">
        <v>1098</v>
      </c>
      <c r="E523" t="s">
        <v>1061</v>
      </c>
      <c r="F523" t="s">
        <v>1062</v>
      </c>
      <c r="G523" t="s">
        <v>1099</v>
      </c>
      <c r="H523" t="s">
        <v>25</v>
      </c>
      <c r="I523" t="s">
        <v>1064</v>
      </c>
      <c r="J523" s="43">
        <v>31187</v>
      </c>
      <c r="K523">
        <v>40</v>
      </c>
      <c r="L523" t="s">
        <v>48</v>
      </c>
    </row>
    <row r="524" spans="1:12" x14ac:dyDescent="0.3">
      <c r="A524">
        <v>1292915</v>
      </c>
      <c r="B524" t="s">
        <v>44</v>
      </c>
      <c r="C524" t="s">
        <v>192</v>
      </c>
      <c r="D524" t="s">
        <v>1096</v>
      </c>
      <c r="E524" t="s">
        <v>1061</v>
      </c>
      <c r="F524" t="s">
        <v>1062</v>
      </c>
      <c r="G524" t="s">
        <v>1097</v>
      </c>
      <c r="H524" t="s">
        <v>25</v>
      </c>
      <c r="I524" t="s">
        <v>1064</v>
      </c>
      <c r="J524" s="43">
        <v>15012</v>
      </c>
      <c r="K524">
        <v>85</v>
      </c>
      <c r="L524" t="s">
        <v>49</v>
      </c>
    </row>
    <row r="525" spans="1:12" x14ac:dyDescent="0.3">
      <c r="A525">
        <v>1420996</v>
      </c>
      <c r="B525" t="s">
        <v>45</v>
      </c>
      <c r="C525" t="s">
        <v>971</v>
      </c>
      <c r="D525" t="s">
        <v>1135</v>
      </c>
      <c r="E525" t="s">
        <v>1061</v>
      </c>
      <c r="F525" t="s">
        <v>1062</v>
      </c>
      <c r="G525" t="s">
        <v>1136</v>
      </c>
      <c r="H525" t="s">
        <v>25</v>
      </c>
      <c r="I525" t="s">
        <v>1064</v>
      </c>
      <c r="J525" s="43">
        <v>21525</v>
      </c>
      <c r="K525">
        <v>67</v>
      </c>
      <c r="L525" t="s">
        <v>49</v>
      </c>
    </row>
    <row r="526" spans="1:12" x14ac:dyDescent="0.3">
      <c r="A526">
        <v>1777025</v>
      </c>
      <c r="B526" t="s">
        <v>44</v>
      </c>
      <c r="C526" t="s">
        <v>538</v>
      </c>
      <c r="D526" t="s">
        <v>1287</v>
      </c>
      <c r="E526" t="s">
        <v>1061</v>
      </c>
      <c r="F526" t="s">
        <v>1062</v>
      </c>
      <c r="G526" t="s">
        <v>1432</v>
      </c>
      <c r="H526" t="s">
        <v>25</v>
      </c>
      <c r="I526" t="s">
        <v>1064</v>
      </c>
      <c r="J526" s="43">
        <v>24506</v>
      </c>
      <c r="K526">
        <v>59</v>
      </c>
      <c r="L526" t="s">
        <v>49</v>
      </c>
    </row>
    <row r="527" spans="1:12" x14ac:dyDescent="0.3">
      <c r="A527">
        <v>1754483</v>
      </c>
      <c r="B527" t="s">
        <v>45</v>
      </c>
      <c r="C527" t="s">
        <v>648</v>
      </c>
      <c r="D527" t="s">
        <v>1433</v>
      </c>
      <c r="E527" t="s">
        <v>1061</v>
      </c>
      <c r="F527" t="s">
        <v>1062</v>
      </c>
      <c r="G527" t="s">
        <v>1434</v>
      </c>
      <c r="H527" t="s">
        <v>25</v>
      </c>
      <c r="I527" t="s">
        <v>1064</v>
      </c>
      <c r="J527" s="43">
        <v>16179</v>
      </c>
      <c r="K527">
        <v>81</v>
      </c>
      <c r="L527" t="s">
        <v>49</v>
      </c>
    </row>
    <row r="528" spans="1:12" x14ac:dyDescent="0.3">
      <c r="A528">
        <v>1216913</v>
      </c>
      <c r="B528" t="s">
        <v>45</v>
      </c>
      <c r="C528" t="s">
        <v>663</v>
      </c>
      <c r="D528" t="s">
        <v>1435</v>
      </c>
      <c r="E528" t="s">
        <v>1061</v>
      </c>
      <c r="F528" t="s">
        <v>1062</v>
      </c>
      <c r="G528" t="s">
        <v>1436</v>
      </c>
      <c r="H528" t="s">
        <v>25</v>
      </c>
      <c r="I528" t="s">
        <v>1064</v>
      </c>
      <c r="J528" s="43">
        <v>14351</v>
      </c>
      <c r="K528">
        <v>86</v>
      </c>
      <c r="L528" t="s">
        <v>49</v>
      </c>
    </row>
    <row r="529" spans="1:12" x14ac:dyDescent="0.3">
      <c r="A529">
        <v>1631101</v>
      </c>
      <c r="B529" t="s">
        <v>44</v>
      </c>
      <c r="C529" t="s">
        <v>133</v>
      </c>
      <c r="D529" t="s">
        <v>1089</v>
      </c>
      <c r="E529" t="s">
        <v>1061</v>
      </c>
      <c r="F529" t="s">
        <v>1062</v>
      </c>
      <c r="G529" t="s">
        <v>1090</v>
      </c>
      <c r="H529" t="s">
        <v>25</v>
      </c>
      <c r="I529" t="s">
        <v>1064</v>
      </c>
      <c r="J529" s="43">
        <v>15559</v>
      </c>
      <c r="K529">
        <v>83</v>
      </c>
      <c r="L529" t="s">
        <v>49</v>
      </c>
    </row>
    <row r="530" spans="1:12" x14ac:dyDescent="0.3">
      <c r="A530">
        <v>1481578</v>
      </c>
      <c r="B530" t="s">
        <v>45</v>
      </c>
      <c r="C530" t="s">
        <v>790</v>
      </c>
      <c r="D530" t="s">
        <v>1437</v>
      </c>
      <c r="E530" t="s">
        <v>1061</v>
      </c>
      <c r="F530" t="s">
        <v>1062</v>
      </c>
      <c r="G530" t="s">
        <v>1438</v>
      </c>
      <c r="H530" t="s">
        <v>25</v>
      </c>
      <c r="I530" t="s">
        <v>1064</v>
      </c>
      <c r="J530" s="43">
        <v>31785</v>
      </c>
      <c r="K530">
        <v>39</v>
      </c>
      <c r="L530" t="s">
        <v>48</v>
      </c>
    </row>
    <row r="531" spans="1:12" x14ac:dyDescent="0.3">
      <c r="A531">
        <v>1683603</v>
      </c>
      <c r="B531" t="s">
        <v>45</v>
      </c>
      <c r="C531" t="s">
        <v>835</v>
      </c>
      <c r="D531" t="s">
        <v>1135</v>
      </c>
      <c r="E531" t="s">
        <v>1061</v>
      </c>
      <c r="F531" t="s">
        <v>1062</v>
      </c>
      <c r="G531" t="s">
        <v>1136</v>
      </c>
      <c r="H531" t="s">
        <v>25</v>
      </c>
      <c r="I531" t="s">
        <v>1064</v>
      </c>
      <c r="J531" s="43">
        <v>24136</v>
      </c>
      <c r="K531">
        <v>60</v>
      </c>
      <c r="L531" t="s">
        <v>49</v>
      </c>
    </row>
    <row r="532" spans="1:12" x14ac:dyDescent="0.3">
      <c r="A532">
        <v>1748309</v>
      </c>
      <c r="B532" t="s">
        <v>45</v>
      </c>
      <c r="C532" t="s">
        <v>658</v>
      </c>
      <c r="D532" t="s">
        <v>1328</v>
      </c>
      <c r="E532" t="s">
        <v>1061</v>
      </c>
      <c r="F532" t="s">
        <v>1062</v>
      </c>
      <c r="G532" t="s">
        <v>1329</v>
      </c>
      <c r="H532" t="s">
        <v>25</v>
      </c>
      <c r="I532" t="s">
        <v>1064</v>
      </c>
      <c r="J532" s="43">
        <v>13993</v>
      </c>
      <c r="K532">
        <v>87</v>
      </c>
      <c r="L532" t="s">
        <v>49</v>
      </c>
    </row>
    <row r="533" spans="1:12" x14ac:dyDescent="0.3">
      <c r="A533">
        <v>1667206</v>
      </c>
      <c r="B533" t="s">
        <v>44</v>
      </c>
      <c r="C533" t="s">
        <v>261</v>
      </c>
      <c r="D533" t="s">
        <v>1096</v>
      </c>
      <c r="E533" t="s">
        <v>1061</v>
      </c>
      <c r="F533" t="s">
        <v>1062</v>
      </c>
      <c r="G533" t="s">
        <v>1097</v>
      </c>
      <c r="H533" t="s">
        <v>25</v>
      </c>
      <c r="I533" t="s">
        <v>1064</v>
      </c>
      <c r="J533" s="43">
        <v>18479</v>
      </c>
      <c r="K533">
        <v>75</v>
      </c>
      <c r="L533" t="s">
        <v>49</v>
      </c>
    </row>
    <row r="534" spans="1:12" x14ac:dyDescent="0.3">
      <c r="A534">
        <v>1239749</v>
      </c>
      <c r="B534" t="s">
        <v>45</v>
      </c>
      <c r="C534" t="s">
        <v>951</v>
      </c>
      <c r="D534" t="s">
        <v>1270</v>
      </c>
      <c r="E534" t="s">
        <v>1061</v>
      </c>
      <c r="F534" t="s">
        <v>1062</v>
      </c>
      <c r="G534" t="s">
        <v>1271</v>
      </c>
      <c r="H534" t="s">
        <v>25</v>
      </c>
      <c r="I534" t="s">
        <v>1064</v>
      </c>
      <c r="J534" s="43">
        <v>31059</v>
      </c>
      <c r="K534">
        <v>41</v>
      </c>
      <c r="L534" t="s">
        <v>48</v>
      </c>
    </row>
    <row r="535" spans="1:12" x14ac:dyDescent="0.3">
      <c r="A535">
        <v>2014806</v>
      </c>
      <c r="B535" t="s">
        <v>45</v>
      </c>
      <c r="C535" t="s">
        <v>832</v>
      </c>
      <c r="D535" t="s">
        <v>1384</v>
      </c>
      <c r="E535" t="s">
        <v>1061</v>
      </c>
      <c r="F535" t="s">
        <v>1062</v>
      </c>
      <c r="G535" t="s">
        <v>1385</v>
      </c>
      <c r="H535" t="s">
        <v>25</v>
      </c>
      <c r="I535" t="s">
        <v>1064</v>
      </c>
      <c r="J535" s="43">
        <v>29849</v>
      </c>
      <c r="K535">
        <v>44</v>
      </c>
      <c r="L535" t="s">
        <v>48</v>
      </c>
    </row>
    <row r="536" spans="1:12" x14ac:dyDescent="0.3">
      <c r="A536">
        <v>1907810</v>
      </c>
      <c r="B536" t="s">
        <v>44</v>
      </c>
      <c r="C536" t="s">
        <v>235</v>
      </c>
      <c r="D536" t="s">
        <v>1439</v>
      </c>
      <c r="E536" t="s">
        <v>1061</v>
      </c>
      <c r="F536" t="s">
        <v>1062</v>
      </c>
      <c r="G536" t="s">
        <v>1440</v>
      </c>
      <c r="H536" t="s">
        <v>25</v>
      </c>
      <c r="I536" t="s">
        <v>1064</v>
      </c>
      <c r="J536" s="43">
        <v>16680</v>
      </c>
      <c r="K536">
        <v>80</v>
      </c>
      <c r="L536" t="s">
        <v>49</v>
      </c>
    </row>
    <row r="537" spans="1:12" x14ac:dyDescent="0.3">
      <c r="A537">
        <v>1409017</v>
      </c>
      <c r="B537" t="s">
        <v>44</v>
      </c>
      <c r="C537" t="s">
        <v>379</v>
      </c>
      <c r="D537" t="s">
        <v>1154</v>
      </c>
      <c r="E537" t="s">
        <v>1061</v>
      </c>
      <c r="F537" t="s">
        <v>1062</v>
      </c>
      <c r="G537" t="s">
        <v>1216</v>
      </c>
      <c r="H537" t="s">
        <v>25</v>
      </c>
      <c r="I537" t="s">
        <v>1064</v>
      </c>
      <c r="J537" s="43">
        <v>29716</v>
      </c>
      <c r="K537">
        <v>44</v>
      </c>
      <c r="L537" t="s">
        <v>48</v>
      </c>
    </row>
    <row r="538" spans="1:12" x14ac:dyDescent="0.3">
      <c r="A538">
        <v>1485014</v>
      </c>
      <c r="B538" t="s">
        <v>44</v>
      </c>
      <c r="C538" t="s">
        <v>167</v>
      </c>
      <c r="D538" t="s">
        <v>1375</v>
      </c>
      <c r="E538" t="s">
        <v>1061</v>
      </c>
      <c r="F538" t="s">
        <v>1062</v>
      </c>
      <c r="G538" t="s">
        <v>1376</v>
      </c>
      <c r="H538" t="s">
        <v>25</v>
      </c>
      <c r="I538" t="s">
        <v>1064</v>
      </c>
      <c r="J538" s="43">
        <v>27364</v>
      </c>
      <c r="K538">
        <v>51</v>
      </c>
      <c r="L538" t="s">
        <v>49</v>
      </c>
    </row>
    <row r="539" spans="1:12" x14ac:dyDescent="0.3">
      <c r="A539">
        <v>1564826</v>
      </c>
      <c r="B539" t="s">
        <v>44</v>
      </c>
      <c r="C539" t="s">
        <v>248</v>
      </c>
      <c r="D539" t="s">
        <v>1158</v>
      </c>
      <c r="E539" t="s">
        <v>1061</v>
      </c>
      <c r="F539" t="s">
        <v>1062</v>
      </c>
      <c r="G539" t="s">
        <v>1169</v>
      </c>
      <c r="H539" t="s">
        <v>25</v>
      </c>
      <c r="I539" t="s">
        <v>1064</v>
      </c>
      <c r="J539" s="43">
        <v>22084</v>
      </c>
      <c r="K539">
        <v>65</v>
      </c>
      <c r="L539" t="s">
        <v>49</v>
      </c>
    </row>
    <row r="540" spans="1:12" x14ac:dyDescent="0.3">
      <c r="A540">
        <v>1892189</v>
      </c>
      <c r="B540" t="s">
        <v>44</v>
      </c>
      <c r="C540" t="s">
        <v>389</v>
      </c>
      <c r="D540" t="s">
        <v>1441</v>
      </c>
      <c r="E540" t="s">
        <v>1061</v>
      </c>
      <c r="F540" t="s">
        <v>1062</v>
      </c>
      <c r="G540" t="s">
        <v>1442</v>
      </c>
      <c r="H540" t="s">
        <v>25</v>
      </c>
      <c r="I540" t="s">
        <v>1064</v>
      </c>
      <c r="J540" s="43">
        <v>22267</v>
      </c>
      <c r="K540">
        <v>65</v>
      </c>
      <c r="L540" t="s">
        <v>49</v>
      </c>
    </row>
    <row r="541" spans="1:12" x14ac:dyDescent="0.3">
      <c r="A541">
        <v>2000744</v>
      </c>
      <c r="B541" t="s">
        <v>44</v>
      </c>
      <c r="C541" t="s">
        <v>300</v>
      </c>
      <c r="D541" t="s">
        <v>1154</v>
      </c>
      <c r="E541" t="s">
        <v>1061</v>
      </c>
      <c r="F541" t="s">
        <v>1062</v>
      </c>
      <c r="G541" t="s">
        <v>1155</v>
      </c>
      <c r="H541" t="s">
        <v>25</v>
      </c>
      <c r="I541" t="s">
        <v>1064</v>
      </c>
      <c r="J541" s="43">
        <v>30890</v>
      </c>
      <c r="K541">
        <v>41</v>
      </c>
      <c r="L541" t="s">
        <v>48</v>
      </c>
    </row>
    <row r="542" spans="1:12" x14ac:dyDescent="0.3">
      <c r="A542">
        <v>1357266</v>
      </c>
      <c r="B542" t="s">
        <v>45</v>
      </c>
      <c r="C542" t="s">
        <v>677</v>
      </c>
      <c r="D542" t="s">
        <v>1141</v>
      </c>
      <c r="E542" t="s">
        <v>1061</v>
      </c>
      <c r="F542" t="s">
        <v>1062</v>
      </c>
      <c r="G542" t="s">
        <v>1185</v>
      </c>
      <c r="H542" t="s">
        <v>25</v>
      </c>
      <c r="I542" t="s">
        <v>1064</v>
      </c>
      <c r="J542" s="43">
        <v>20869</v>
      </c>
      <c r="K542">
        <v>69</v>
      </c>
      <c r="L542" t="s">
        <v>49</v>
      </c>
    </row>
    <row r="543" spans="1:12" x14ac:dyDescent="0.3">
      <c r="A543">
        <v>2016329</v>
      </c>
      <c r="B543" t="s">
        <v>45</v>
      </c>
      <c r="C543" t="s">
        <v>890</v>
      </c>
      <c r="D543" t="s">
        <v>1083</v>
      </c>
      <c r="E543" t="s">
        <v>1061</v>
      </c>
      <c r="F543" t="s">
        <v>1062</v>
      </c>
      <c r="G543" t="s">
        <v>1084</v>
      </c>
      <c r="H543" t="s">
        <v>25</v>
      </c>
      <c r="I543" t="s">
        <v>1064</v>
      </c>
      <c r="J543" s="43">
        <v>30956</v>
      </c>
      <c r="K543">
        <v>41</v>
      </c>
      <c r="L543" t="s">
        <v>48</v>
      </c>
    </row>
    <row r="544" spans="1:12" x14ac:dyDescent="0.3">
      <c r="A544">
        <v>1702622</v>
      </c>
      <c r="B544" t="s">
        <v>45</v>
      </c>
      <c r="C544" t="s">
        <v>686</v>
      </c>
      <c r="D544" t="s">
        <v>1369</v>
      </c>
      <c r="E544" t="s">
        <v>1061</v>
      </c>
      <c r="F544" t="s">
        <v>1062</v>
      </c>
      <c r="G544" t="s">
        <v>1370</v>
      </c>
      <c r="H544" t="s">
        <v>25</v>
      </c>
      <c r="I544" t="s">
        <v>1064</v>
      </c>
      <c r="J544" s="43">
        <v>24284</v>
      </c>
      <c r="K544">
        <v>59</v>
      </c>
      <c r="L544" t="s">
        <v>49</v>
      </c>
    </row>
    <row r="545" spans="1:12" x14ac:dyDescent="0.3">
      <c r="A545">
        <v>1935224</v>
      </c>
      <c r="B545" t="s">
        <v>45</v>
      </c>
      <c r="C545" t="s">
        <v>848</v>
      </c>
      <c r="D545" t="s">
        <v>1181</v>
      </c>
      <c r="E545" t="s">
        <v>1061</v>
      </c>
      <c r="F545" t="s">
        <v>1062</v>
      </c>
      <c r="G545" t="s">
        <v>1182</v>
      </c>
      <c r="H545" t="s">
        <v>25</v>
      </c>
      <c r="I545" t="s">
        <v>1064</v>
      </c>
      <c r="J545" s="43">
        <v>32593</v>
      </c>
      <c r="K545">
        <v>36</v>
      </c>
      <c r="L545" t="s">
        <v>48</v>
      </c>
    </row>
    <row r="546" spans="1:12" x14ac:dyDescent="0.3">
      <c r="A546">
        <v>1996365</v>
      </c>
      <c r="B546" t="s">
        <v>44</v>
      </c>
      <c r="C546" t="s">
        <v>296</v>
      </c>
      <c r="D546" t="s">
        <v>1273</v>
      </c>
      <c r="E546" t="s">
        <v>1061</v>
      </c>
      <c r="F546" t="s">
        <v>1062</v>
      </c>
      <c r="G546" t="s">
        <v>1274</v>
      </c>
      <c r="H546" t="s">
        <v>25</v>
      </c>
      <c r="I546" t="s">
        <v>1064</v>
      </c>
      <c r="J546" s="43">
        <v>25596</v>
      </c>
      <c r="K546">
        <v>56</v>
      </c>
      <c r="L546" t="s">
        <v>49</v>
      </c>
    </row>
    <row r="547" spans="1:12" x14ac:dyDescent="0.3">
      <c r="A547">
        <v>1878983</v>
      </c>
      <c r="B547" t="s">
        <v>45</v>
      </c>
      <c r="C547" t="s">
        <v>994</v>
      </c>
      <c r="D547" t="s">
        <v>1420</v>
      </c>
      <c r="E547" t="s">
        <v>1061</v>
      </c>
      <c r="F547" t="s">
        <v>1062</v>
      </c>
      <c r="G547" t="s">
        <v>1421</v>
      </c>
      <c r="H547" t="s">
        <v>25</v>
      </c>
      <c r="I547" t="s">
        <v>1064</v>
      </c>
      <c r="J547" s="43">
        <v>34002</v>
      </c>
      <c r="K547">
        <v>33</v>
      </c>
      <c r="L547" t="s">
        <v>48</v>
      </c>
    </row>
    <row r="548" spans="1:12" x14ac:dyDescent="0.3">
      <c r="A548">
        <v>1281867</v>
      </c>
      <c r="B548" t="s">
        <v>45</v>
      </c>
      <c r="C548" t="s">
        <v>876</v>
      </c>
      <c r="D548" t="s">
        <v>1089</v>
      </c>
      <c r="E548" t="s">
        <v>1061</v>
      </c>
      <c r="F548" t="s">
        <v>1062</v>
      </c>
      <c r="G548" t="s">
        <v>1090</v>
      </c>
      <c r="H548" t="s">
        <v>25</v>
      </c>
      <c r="I548" t="s">
        <v>1064</v>
      </c>
      <c r="J548" s="43">
        <v>36755</v>
      </c>
      <c r="K548">
        <v>25</v>
      </c>
      <c r="L548" t="s">
        <v>47</v>
      </c>
    </row>
    <row r="549" spans="1:12" x14ac:dyDescent="0.3">
      <c r="A549">
        <v>2023204</v>
      </c>
      <c r="B549" t="s">
        <v>44</v>
      </c>
      <c r="C549" t="s">
        <v>530</v>
      </c>
      <c r="D549" t="s">
        <v>1443</v>
      </c>
      <c r="E549" t="s">
        <v>1061</v>
      </c>
      <c r="F549" t="s">
        <v>1062</v>
      </c>
      <c r="G549" t="s">
        <v>1444</v>
      </c>
      <c r="H549" t="s">
        <v>25</v>
      </c>
      <c r="I549" t="s">
        <v>1064</v>
      </c>
      <c r="J549" s="43">
        <v>20977</v>
      </c>
      <c r="K549">
        <v>68</v>
      </c>
      <c r="L549" t="s">
        <v>49</v>
      </c>
    </row>
    <row r="550" spans="1:12" x14ac:dyDescent="0.3">
      <c r="A550">
        <v>1955888</v>
      </c>
      <c r="B550" t="s">
        <v>44</v>
      </c>
      <c r="C550" t="s">
        <v>521</v>
      </c>
      <c r="D550" t="s">
        <v>1085</v>
      </c>
      <c r="E550" t="s">
        <v>1061</v>
      </c>
      <c r="F550" t="s">
        <v>1062</v>
      </c>
      <c r="G550" t="s">
        <v>1095</v>
      </c>
      <c r="H550" t="s">
        <v>25</v>
      </c>
      <c r="I550" t="s">
        <v>1064</v>
      </c>
      <c r="J550" s="43">
        <v>18295</v>
      </c>
      <c r="K550">
        <v>76</v>
      </c>
      <c r="L550" t="s">
        <v>49</v>
      </c>
    </row>
    <row r="551" spans="1:12" x14ac:dyDescent="0.3">
      <c r="A551">
        <v>1961520</v>
      </c>
      <c r="B551" t="s">
        <v>45</v>
      </c>
      <c r="C551" t="s">
        <v>590</v>
      </c>
      <c r="D551" t="s">
        <v>1085</v>
      </c>
      <c r="E551" t="s">
        <v>1061</v>
      </c>
      <c r="F551" t="s">
        <v>1062</v>
      </c>
      <c r="G551" t="s">
        <v>1095</v>
      </c>
      <c r="H551" t="s">
        <v>25</v>
      </c>
      <c r="I551" t="s">
        <v>1064</v>
      </c>
      <c r="J551" s="43">
        <v>29245</v>
      </c>
      <c r="K551">
        <v>46</v>
      </c>
      <c r="L551" t="s">
        <v>48</v>
      </c>
    </row>
    <row r="552" spans="1:12" x14ac:dyDescent="0.3">
      <c r="A552">
        <v>1314582</v>
      </c>
      <c r="B552" t="s">
        <v>44</v>
      </c>
      <c r="C552" t="s">
        <v>346</v>
      </c>
      <c r="D552" t="s">
        <v>1083</v>
      </c>
      <c r="E552" t="s">
        <v>1061</v>
      </c>
      <c r="F552" t="s">
        <v>1062</v>
      </c>
      <c r="G552" t="s">
        <v>1190</v>
      </c>
      <c r="H552" t="s">
        <v>25</v>
      </c>
      <c r="I552" t="s">
        <v>1064</v>
      </c>
      <c r="J552" s="43">
        <v>34922</v>
      </c>
      <c r="K552">
        <v>30</v>
      </c>
      <c r="L552" t="s">
        <v>47</v>
      </c>
    </row>
    <row r="553" spans="1:12" x14ac:dyDescent="0.3">
      <c r="A553">
        <v>1826756</v>
      </c>
      <c r="B553" t="s">
        <v>45</v>
      </c>
      <c r="C553" t="s">
        <v>585</v>
      </c>
      <c r="D553" t="s">
        <v>1256</v>
      </c>
      <c r="E553" t="s">
        <v>1061</v>
      </c>
      <c r="F553" t="s">
        <v>1062</v>
      </c>
      <c r="G553" t="s">
        <v>1257</v>
      </c>
      <c r="H553" t="s">
        <v>25</v>
      </c>
      <c r="I553" t="s">
        <v>1064</v>
      </c>
      <c r="J553" s="43">
        <v>16256</v>
      </c>
      <c r="K553">
        <v>81</v>
      </c>
      <c r="L553" t="s">
        <v>49</v>
      </c>
    </row>
    <row r="554" spans="1:12" x14ac:dyDescent="0.3">
      <c r="A554">
        <v>1303513</v>
      </c>
      <c r="B554" t="s">
        <v>44</v>
      </c>
      <c r="C554" t="s">
        <v>497</v>
      </c>
      <c r="D554" t="s">
        <v>1174</v>
      </c>
      <c r="E554" t="s">
        <v>1061</v>
      </c>
      <c r="F554" t="s">
        <v>1062</v>
      </c>
      <c r="G554" t="s">
        <v>1175</v>
      </c>
      <c r="H554" t="s">
        <v>25</v>
      </c>
      <c r="I554" t="s">
        <v>1064</v>
      </c>
      <c r="J554" s="43">
        <v>30202</v>
      </c>
      <c r="K554">
        <v>43</v>
      </c>
      <c r="L554" t="s">
        <v>48</v>
      </c>
    </row>
    <row r="555" spans="1:12" x14ac:dyDescent="0.3">
      <c r="A555">
        <v>1232096</v>
      </c>
      <c r="B555" t="s">
        <v>45</v>
      </c>
      <c r="C555" t="s">
        <v>993</v>
      </c>
      <c r="D555" t="s">
        <v>1085</v>
      </c>
      <c r="E555" t="s">
        <v>1061</v>
      </c>
      <c r="F555" t="s">
        <v>1062</v>
      </c>
      <c r="G555" t="s">
        <v>1095</v>
      </c>
      <c r="H555" t="s">
        <v>25</v>
      </c>
      <c r="I555" t="s">
        <v>1064</v>
      </c>
      <c r="J555" s="43">
        <v>34036</v>
      </c>
      <c r="K555">
        <v>32</v>
      </c>
      <c r="L555" t="s">
        <v>48</v>
      </c>
    </row>
    <row r="556" spans="1:12" x14ac:dyDescent="0.3">
      <c r="A556">
        <v>1627931</v>
      </c>
      <c r="B556" t="s">
        <v>44</v>
      </c>
      <c r="C556" t="s">
        <v>445</v>
      </c>
      <c r="D556" t="s">
        <v>1135</v>
      </c>
      <c r="E556" t="s">
        <v>1061</v>
      </c>
      <c r="F556" t="s">
        <v>1062</v>
      </c>
      <c r="G556" t="s">
        <v>1136</v>
      </c>
      <c r="H556" t="s">
        <v>25</v>
      </c>
      <c r="I556" t="s">
        <v>1064</v>
      </c>
      <c r="J556" s="43">
        <v>27502</v>
      </c>
      <c r="K556">
        <v>50</v>
      </c>
      <c r="L556" t="s">
        <v>48</v>
      </c>
    </row>
    <row r="557" spans="1:12" x14ac:dyDescent="0.3">
      <c r="A557">
        <v>2099862</v>
      </c>
      <c r="B557" t="s">
        <v>44</v>
      </c>
      <c r="C557" t="s">
        <v>361</v>
      </c>
      <c r="D557" t="s">
        <v>1208</v>
      </c>
      <c r="E557" t="s">
        <v>1061</v>
      </c>
      <c r="F557" t="s">
        <v>1062</v>
      </c>
      <c r="G557" t="s">
        <v>1209</v>
      </c>
      <c r="H557" t="s">
        <v>25</v>
      </c>
      <c r="I557" t="s">
        <v>1064</v>
      </c>
      <c r="J557" s="43">
        <v>13800</v>
      </c>
      <c r="K557">
        <v>88</v>
      </c>
      <c r="L557" t="s">
        <v>49</v>
      </c>
    </row>
    <row r="558" spans="1:12" x14ac:dyDescent="0.3">
      <c r="A558">
        <v>1454131</v>
      </c>
      <c r="B558" t="s">
        <v>45</v>
      </c>
      <c r="C558" t="s">
        <v>780</v>
      </c>
      <c r="D558" t="s">
        <v>1089</v>
      </c>
      <c r="E558" t="s">
        <v>1061</v>
      </c>
      <c r="F558" t="s">
        <v>1062</v>
      </c>
      <c r="G558" t="s">
        <v>1090</v>
      </c>
      <c r="H558" t="s">
        <v>25</v>
      </c>
      <c r="I558" t="s">
        <v>1064</v>
      </c>
      <c r="J558" s="43">
        <v>34259</v>
      </c>
      <c r="K558">
        <v>32</v>
      </c>
      <c r="L558" t="s">
        <v>48</v>
      </c>
    </row>
    <row r="559" spans="1:12" x14ac:dyDescent="0.3">
      <c r="A559">
        <v>1688706</v>
      </c>
      <c r="B559" t="s">
        <v>44</v>
      </c>
      <c r="C559" t="s">
        <v>164</v>
      </c>
      <c r="D559" t="s">
        <v>1445</v>
      </c>
      <c r="E559" t="s">
        <v>1061</v>
      </c>
      <c r="F559" t="s">
        <v>1062</v>
      </c>
      <c r="G559" t="s">
        <v>1446</v>
      </c>
      <c r="H559" t="s">
        <v>25</v>
      </c>
      <c r="I559" t="s">
        <v>1064</v>
      </c>
      <c r="J559" s="43">
        <v>22595</v>
      </c>
      <c r="K559">
        <v>64</v>
      </c>
      <c r="L559" t="s">
        <v>49</v>
      </c>
    </row>
    <row r="560" spans="1:12" x14ac:dyDescent="0.3">
      <c r="A560">
        <v>1834801</v>
      </c>
      <c r="B560" t="s">
        <v>45</v>
      </c>
      <c r="C560" t="s">
        <v>911</v>
      </c>
      <c r="D560" t="s">
        <v>1447</v>
      </c>
      <c r="E560" t="s">
        <v>1061</v>
      </c>
      <c r="F560" t="s">
        <v>1062</v>
      </c>
      <c r="G560" t="s">
        <v>1448</v>
      </c>
      <c r="H560" t="s">
        <v>25</v>
      </c>
      <c r="I560" t="s">
        <v>1064</v>
      </c>
      <c r="J560" s="43">
        <v>17390</v>
      </c>
      <c r="K560">
        <v>78</v>
      </c>
      <c r="L560" t="s">
        <v>49</v>
      </c>
    </row>
    <row r="561" spans="1:12" x14ac:dyDescent="0.3">
      <c r="A561">
        <v>1228544</v>
      </c>
      <c r="B561" t="s">
        <v>44</v>
      </c>
      <c r="C561" t="s">
        <v>258</v>
      </c>
      <c r="D561" t="s">
        <v>1124</v>
      </c>
      <c r="E561" t="s">
        <v>1061</v>
      </c>
      <c r="F561" t="s">
        <v>1062</v>
      </c>
      <c r="G561" t="s">
        <v>1383</v>
      </c>
      <c r="H561" t="s">
        <v>25</v>
      </c>
      <c r="I561" t="s">
        <v>1064</v>
      </c>
      <c r="J561" s="43">
        <v>24554</v>
      </c>
      <c r="K561">
        <v>58</v>
      </c>
      <c r="L561" t="s">
        <v>49</v>
      </c>
    </row>
    <row r="562" spans="1:12" x14ac:dyDescent="0.3">
      <c r="A562">
        <v>1924903</v>
      </c>
      <c r="B562" t="s">
        <v>44</v>
      </c>
      <c r="C562" t="s">
        <v>96</v>
      </c>
      <c r="D562" t="s">
        <v>1096</v>
      </c>
      <c r="E562" t="s">
        <v>1061</v>
      </c>
      <c r="F562" t="s">
        <v>1062</v>
      </c>
      <c r="G562" t="s">
        <v>1097</v>
      </c>
      <c r="H562" t="s">
        <v>25</v>
      </c>
      <c r="I562" t="s">
        <v>1064</v>
      </c>
      <c r="J562" s="43">
        <v>14845</v>
      </c>
      <c r="K562">
        <v>85</v>
      </c>
      <c r="L562" t="s">
        <v>49</v>
      </c>
    </row>
    <row r="563" spans="1:12" x14ac:dyDescent="0.3">
      <c r="A563">
        <v>1981754</v>
      </c>
      <c r="B563" t="s">
        <v>45</v>
      </c>
      <c r="C563" t="s">
        <v>828</v>
      </c>
      <c r="D563" t="s">
        <v>1449</v>
      </c>
      <c r="E563" t="s">
        <v>1061</v>
      </c>
      <c r="F563" t="s">
        <v>1062</v>
      </c>
      <c r="G563" t="s">
        <v>1450</v>
      </c>
      <c r="H563" t="s">
        <v>25</v>
      </c>
      <c r="I563" t="s">
        <v>1064</v>
      </c>
      <c r="J563" s="43">
        <v>25458</v>
      </c>
      <c r="K563">
        <v>56</v>
      </c>
      <c r="L563" t="s">
        <v>49</v>
      </c>
    </row>
    <row r="564" spans="1:12" x14ac:dyDescent="0.3">
      <c r="A564">
        <v>1266191</v>
      </c>
      <c r="B564" t="s">
        <v>45</v>
      </c>
      <c r="C564" t="s">
        <v>617</v>
      </c>
      <c r="D564" t="s">
        <v>1235</v>
      </c>
      <c r="E564" t="s">
        <v>1061</v>
      </c>
      <c r="F564" t="s">
        <v>1062</v>
      </c>
      <c r="G564" t="s">
        <v>1451</v>
      </c>
      <c r="H564" t="s">
        <v>25</v>
      </c>
      <c r="I564" t="s">
        <v>1064</v>
      </c>
      <c r="J564" s="43">
        <v>21797</v>
      </c>
      <c r="K564">
        <v>66</v>
      </c>
      <c r="L564" t="s">
        <v>49</v>
      </c>
    </row>
    <row r="565" spans="1:12" x14ac:dyDescent="0.3">
      <c r="A565">
        <v>1970395</v>
      </c>
      <c r="B565" t="s">
        <v>45</v>
      </c>
      <c r="C565" t="s">
        <v>581</v>
      </c>
      <c r="D565" t="s">
        <v>1452</v>
      </c>
      <c r="E565" t="s">
        <v>1061</v>
      </c>
      <c r="F565" t="s">
        <v>1062</v>
      </c>
      <c r="G565" t="s">
        <v>1453</v>
      </c>
      <c r="H565" t="s">
        <v>25</v>
      </c>
      <c r="I565" t="s">
        <v>1064</v>
      </c>
      <c r="J565" s="43">
        <v>21217</v>
      </c>
      <c r="K565">
        <v>68</v>
      </c>
      <c r="L565" t="s">
        <v>49</v>
      </c>
    </row>
    <row r="566" spans="1:12" x14ac:dyDescent="0.3">
      <c r="A566">
        <v>1988615</v>
      </c>
      <c r="B566" t="s">
        <v>45</v>
      </c>
      <c r="C566" t="s">
        <v>746</v>
      </c>
      <c r="D566" t="s">
        <v>1158</v>
      </c>
      <c r="E566" t="s">
        <v>1061</v>
      </c>
      <c r="F566" t="s">
        <v>1062</v>
      </c>
      <c r="G566" t="s">
        <v>1169</v>
      </c>
      <c r="H566" t="s">
        <v>25</v>
      </c>
      <c r="I566" t="s">
        <v>1064</v>
      </c>
      <c r="J566" s="43">
        <v>28344</v>
      </c>
      <c r="K566">
        <v>48</v>
      </c>
      <c r="L566" t="s">
        <v>48</v>
      </c>
    </row>
    <row r="567" spans="1:12" x14ac:dyDescent="0.3">
      <c r="A567">
        <v>2004576</v>
      </c>
      <c r="B567" t="s">
        <v>44</v>
      </c>
      <c r="C567" t="s">
        <v>306</v>
      </c>
      <c r="D567" t="s">
        <v>1089</v>
      </c>
      <c r="E567" t="s">
        <v>1061</v>
      </c>
      <c r="F567" t="s">
        <v>1062</v>
      </c>
      <c r="G567" t="s">
        <v>1411</v>
      </c>
      <c r="H567" t="s">
        <v>25</v>
      </c>
      <c r="I567" t="s">
        <v>1064</v>
      </c>
      <c r="J567" s="43">
        <v>17721</v>
      </c>
      <c r="K567">
        <v>77</v>
      </c>
      <c r="L567" t="s">
        <v>49</v>
      </c>
    </row>
    <row r="568" spans="1:12" x14ac:dyDescent="0.3">
      <c r="A568">
        <v>1836932</v>
      </c>
      <c r="B568" t="s">
        <v>45</v>
      </c>
      <c r="C568" t="s">
        <v>784</v>
      </c>
      <c r="D568" t="s">
        <v>1454</v>
      </c>
      <c r="E568" t="s">
        <v>1061</v>
      </c>
      <c r="F568" t="s">
        <v>1062</v>
      </c>
      <c r="G568" t="s">
        <v>1455</v>
      </c>
      <c r="H568" t="s">
        <v>25</v>
      </c>
      <c r="I568" t="s">
        <v>1064</v>
      </c>
      <c r="J568" s="43">
        <v>23383</v>
      </c>
      <c r="K568">
        <v>62</v>
      </c>
      <c r="L568" t="s">
        <v>49</v>
      </c>
    </row>
    <row r="569" spans="1:12" x14ac:dyDescent="0.3">
      <c r="A569">
        <v>1804988</v>
      </c>
      <c r="B569" t="s">
        <v>45</v>
      </c>
      <c r="C569" t="s">
        <v>999</v>
      </c>
      <c r="D569" t="s">
        <v>1456</v>
      </c>
      <c r="E569" t="s">
        <v>1061</v>
      </c>
      <c r="F569" t="s">
        <v>1062</v>
      </c>
      <c r="G569" t="s">
        <v>1457</v>
      </c>
      <c r="H569" t="s">
        <v>25</v>
      </c>
      <c r="I569" t="s">
        <v>1064</v>
      </c>
      <c r="J569" s="43">
        <v>32337</v>
      </c>
      <c r="K569">
        <v>37</v>
      </c>
      <c r="L569" t="s">
        <v>48</v>
      </c>
    </row>
    <row r="570" spans="1:12" x14ac:dyDescent="0.3">
      <c r="A570">
        <v>1377047</v>
      </c>
      <c r="B570" t="s">
        <v>44</v>
      </c>
      <c r="C570" t="s">
        <v>254</v>
      </c>
      <c r="D570" t="s">
        <v>1458</v>
      </c>
      <c r="E570" t="s">
        <v>1061</v>
      </c>
      <c r="F570" t="s">
        <v>1062</v>
      </c>
      <c r="G570" t="s">
        <v>1459</v>
      </c>
      <c r="H570" t="s">
        <v>25</v>
      </c>
      <c r="I570" t="s">
        <v>1064</v>
      </c>
      <c r="J570" s="43">
        <v>13671</v>
      </c>
      <c r="K570">
        <v>88</v>
      </c>
      <c r="L570" t="s">
        <v>49</v>
      </c>
    </row>
    <row r="571" spans="1:12" x14ac:dyDescent="0.3">
      <c r="A571">
        <v>1429878</v>
      </c>
      <c r="B571" t="s">
        <v>45</v>
      </c>
      <c r="C571" t="s">
        <v>642</v>
      </c>
      <c r="D571" t="s">
        <v>1158</v>
      </c>
      <c r="E571" t="s">
        <v>1061</v>
      </c>
      <c r="F571" t="s">
        <v>1062</v>
      </c>
      <c r="G571" t="s">
        <v>1388</v>
      </c>
      <c r="H571" t="s">
        <v>25</v>
      </c>
      <c r="I571" t="s">
        <v>1064</v>
      </c>
      <c r="J571" s="43">
        <v>24559</v>
      </c>
      <c r="K571">
        <v>58</v>
      </c>
      <c r="L571" t="s">
        <v>49</v>
      </c>
    </row>
    <row r="572" spans="1:12" x14ac:dyDescent="0.3">
      <c r="A572">
        <v>1377713</v>
      </c>
      <c r="B572" t="s">
        <v>45</v>
      </c>
      <c r="C572" t="s">
        <v>909</v>
      </c>
      <c r="D572" t="s">
        <v>1197</v>
      </c>
      <c r="E572" t="s">
        <v>1061</v>
      </c>
      <c r="F572" t="s">
        <v>1062</v>
      </c>
      <c r="G572" t="s">
        <v>1198</v>
      </c>
      <c r="H572" t="s">
        <v>25</v>
      </c>
      <c r="I572" t="s">
        <v>1064</v>
      </c>
      <c r="J572" s="43">
        <v>31037</v>
      </c>
      <c r="K572">
        <v>41</v>
      </c>
      <c r="L572" t="s">
        <v>48</v>
      </c>
    </row>
    <row r="573" spans="1:12" x14ac:dyDescent="0.3">
      <c r="A573">
        <v>2011791</v>
      </c>
      <c r="B573" t="s">
        <v>44</v>
      </c>
      <c r="C573" t="s">
        <v>87</v>
      </c>
      <c r="D573" t="s">
        <v>1183</v>
      </c>
      <c r="E573" t="s">
        <v>1061</v>
      </c>
      <c r="F573" t="s">
        <v>1062</v>
      </c>
      <c r="G573" t="s">
        <v>1203</v>
      </c>
      <c r="H573" t="s">
        <v>25</v>
      </c>
      <c r="I573" t="s">
        <v>1064</v>
      </c>
      <c r="J573" s="43">
        <v>20198</v>
      </c>
      <c r="K573">
        <v>70</v>
      </c>
      <c r="L573" t="s">
        <v>49</v>
      </c>
    </row>
    <row r="574" spans="1:12" x14ac:dyDescent="0.3">
      <c r="A574">
        <v>1944490</v>
      </c>
      <c r="B574" t="s">
        <v>44</v>
      </c>
      <c r="C574" t="s">
        <v>396</v>
      </c>
      <c r="D574" t="s">
        <v>1096</v>
      </c>
      <c r="E574" t="s">
        <v>1061</v>
      </c>
      <c r="F574" t="s">
        <v>1062</v>
      </c>
      <c r="G574" t="s">
        <v>1097</v>
      </c>
      <c r="H574" t="s">
        <v>25</v>
      </c>
      <c r="I574" t="s">
        <v>1064</v>
      </c>
      <c r="J574" s="43">
        <v>36649</v>
      </c>
      <c r="K574">
        <v>25</v>
      </c>
      <c r="L574" t="s">
        <v>47</v>
      </c>
    </row>
    <row r="575" spans="1:12" x14ac:dyDescent="0.3">
      <c r="A575">
        <v>2074070</v>
      </c>
      <c r="B575" t="s">
        <v>45</v>
      </c>
      <c r="C575" t="s">
        <v>683</v>
      </c>
      <c r="D575" t="s">
        <v>1098</v>
      </c>
      <c r="E575" t="s">
        <v>1061</v>
      </c>
      <c r="F575" t="s">
        <v>1062</v>
      </c>
      <c r="G575" t="s">
        <v>1303</v>
      </c>
      <c r="H575" t="s">
        <v>25</v>
      </c>
      <c r="I575" t="s">
        <v>1064</v>
      </c>
      <c r="J575" s="43">
        <v>19264</v>
      </c>
      <c r="K575">
        <v>73</v>
      </c>
      <c r="L575" t="s">
        <v>49</v>
      </c>
    </row>
    <row r="576" spans="1:12" x14ac:dyDescent="0.3">
      <c r="A576">
        <v>1250060</v>
      </c>
      <c r="B576" t="s">
        <v>44</v>
      </c>
      <c r="C576" t="s">
        <v>528</v>
      </c>
      <c r="D576" t="s">
        <v>1085</v>
      </c>
      <c r="E576" t="s">
        <v>1061</v>
      </c>
      <c r="F576" t="s">
        <v>1062</v>
      </c>
      <c r="G576" t="s">
        <v>1153</v>
      </c>
      <c r="H576" t="s">
        <v>25</v>
      </c>
      <c r="I576" t="s">
        <v>1064</v>
      </c>
      <c r="J576" s="43">
        <v>31174</v>
      </c>
      <c r="K576">
        <v>40</v>
      </c>
      <c r="L576" t="s">
        <v>48</v>
      </c>
    </row>
    <row r="577" spans="1:12" x14ac:dyDescent="0.3">
      <c r="A577">
        <v>1291393</v>
      </c>
      <c r="B577" t="s">
        <v>45</v>
      </c>
      <c r="C577" t="s">
        <v>949</v>
      </c>
      <c r="D577" t="s">
        <v>1235</v>
      </c>
      <c r="E577" t="s">
        <v>1061</v>
      </c>
      <c r="F577" t="s">
        <v>1062</v>
      </c>
      <c r="G577" t="s">
        <v>1460</v>
      </c>
      <c r="H577" t="s">
        <v>25</v>
      </c>
      <c r="I577" t="s">
        <v>1064</v>
      </c>
      <c r="J577" s="43">
        <v>27974</v>
      </c>
      <c r="K577">
        <v>49</v>
      </c>
      <c r="L577" t="s">
        <v>48</v>
      </c>
    </row>
    <row r="578" spans="1:12" x14ac:dyDescent="0.3">
      <c r="A578">
        <v>2026065</v>
      </c>
      <c r="B578" t="s">
        <v>44</v>
      </c>
      <c r="C578" t="s">
        <v>231</v>
      </c>
      <c r="D578" t="s">
        <v>1174</v>
      </c>
      <c r="E578" t="s">
        <v>1061</v>
      </c>
      <c r="F578" t="s">
        <v>1062</v>
      </c>
      <c r="G578" t="s">
        <v>1175</v>
      </c>
      <c r="H578" t="s">
        <v>25</v>
      </c>
      <c r="I578" t="s">
        <v>1064</v>
      </c>
      <c r="J578" s="43">
        <v>27699</v>
      </c>
      <c r="K578">
        <v>50</v>
      </c>
      <c r="L578" t="s">
        <v>48</v>
      </c>
    </row>
    <row r="579" spans="1:12" x14ac:dyDescent="0.3">
      <c r="A579">
        <v>1639920</v>
      </c>
      <c r="B579" t="s">
        <v>45</v>
      </c>
      <c r="C579" t="s">
        <v>685</v>
      </c>
      <c r="D579" t="s">
        <v>1245</v>
      </c>
      <c r="E579" t="s">
        <v>1061</v>
      </c>
      <c r="F579" t="s">
        <v>1062</v>
      </c>
      <c r="G579" t="s">
        <v>1249</v>
      </c>
      <c r="H579" t="s">
        <v>25</v>
      </c>
      <c r="I579" t="s">
        <v>1064</v>
      </c>
      <c r="J579" s="43">
        <v>33234</v>
      </c>
      <c r="K579">
        <v>35</v>
      </c>
      <c r="L579" t="s">
        <v>48</v>
      </c>
    </row>
    <row r="580" spans="1:12" x14ac:dyDescent="0.3">
      <c r="A580">
        <v>1380130</v>
      </c>
      <c r="B580" t="s">
        <v>45</v>
      </c>
      <c r="C580" t="s">
        <v>897</v>
      </c>
      <c r="D580" t="s">
        <v>1156</v>
      </c>
      <c r="E580" t="s">
        <v>1061</v>
      </c>
      <c r="F580" t="s">
        <v>1062</v>
      </c>
      <c r="G580" t="s">
        <v>1461</v>
      </c>
      <c r="H580" t="s">
        <v>25</v>
      </c>
      <c r="I580" t="s">
        <v>1064</v>
      </c>
      <c r="J580" s="43">
        <v>24194</v>
      </c>
      <c r="K580">
        <v>59</v>
      </c>
      <c r="L580" t="s">
        <v>49</v>
      </c>
    </row>
    <row r="581" spans="1:12" x14ac:dyDescent="0.3">
      <c r="A581">
        <v>1386809</v>
      </c>
      <c r="B581" t="s">
        <v>44</v>
      </c>
      <c r="C581" t="s">
        <v>451</v>
      </c>
      <c r="D581" t="s">
        <v>1089</v>
      </c>
      <c r="E581" t="s">
        <v>1061</v>
      </c>
      <c r="F581" t="s">
        <v>1062</v>
      </c>
      <c r="G581" t="s">
        <v>1090</v>
      </c>
      <c r="H581" t="s">
        <v>25</v>
      </c>
      <c r="I581" t="s">
        <v>1064</v>
      </c>
      <c r="J581" s="43">
        <v>29392</v>
      </c>
      <c r="K581">
        <v>45</v>
      </c>
      <c r="L581" t="s">
        <v>48</v>
      </c>
    </row>
    <row r="582" spans="1:12" x14ac:dyDescent="0.3">
      <c r="A582">
        <v>1486871</v>
      </c>
      <c r="B582" t="s">
        <v>45</v>
      </c>
      <c r="C582" t="s">
        <v>594</v>
      </c>
      <c r="D582" t="s">
        <v>1462</v>
      </c>
      <c r="E582" t="s">
        <v>1061</v>
      </c>
      <c r="F582" t="s">
        <v>1062</v>
      </c>
      <c r="G582" t="s">
        <v>1463</v>
      </c>
      <c r="H582" t="s">
        <v>25</v>
      </c>
      <c r="I582" t="s">
        <v>1064</v>
      </c>
      <c r="J582" s="43">
        <v>13593</v>
      </c>
      <c r="K582">
        <v>88</v>
      </c>
      <c r="L582" t="s">
        <v>49</v>
      </c>
    </row>
    <row r="583" spans="1:12" x14ac:dyDescent="0.3">
      <c r="A583">
        <v>2001813</v>
      </c>
      <c r="B583" t="s">
        <v>45</v>
      </c>
      <c r="C583" t="s">
        <v>577</v>
      </c>
      <c r="D583" t="s">
        <v>1384</v>
      </c>
      <c r="E583" t="s">
        <v>1061</v>
      </c>
      <c r="F583" t="s">
        <v>1062</v>
      </c>
      <c r="G583" t="s">
        <v>1385</v>
      </c>
      <c r="H583" t="s">
        <v>25</v>
      </c>
      <c r="I583" t="s">
        <v>1064</v>
      </c>
      <c r="J583" s="43">
        <v>28508</v>
      </c>
      <c r="K583">
        <v>48</v>
      </c>
      <c r="L583" t="s">
        <v>48</v>
      </c>
    </row>
    <row r="584" spans="1:12" x14ac:dyDescent="0.3">
      <c r="A584">
        <v>1594853</v>
      </c>
      <c r="B584" t="s">
        <v>45</v>
      </c>
      <c r="C584" t="s">
        <v>598</v>
      </c>
      <c r="D584" t="s">
        <v>1412</v>
      </c>
      <c r="E584" t="s">
        <v>1061</v>
      </c>
      <c r="F584" t="s">
        <v>1062</v>
      </c>
      <c r="G584" t="s">
        <v>1413</v>
      </c>
      <c r="H584" t="s">
        <v>25</v>
      </c>
      <c r="I584" t="s">
        <v>1064</v>
      </c>
      <c r="J584" s="43">
        <v>23070</v>
      </c>
      <c r="K584">
        <v>62</v>
      </c>
      <c r="L584" t="s">
        <v>49</v>
      </c>
    </row>
    <row r="585" spans="1:12" x14ac:dyDescent="0.3">
      <c r="A585">
        <v>1365036</v>
      </c>
      <c r="B585" t="s">
        <v>45</v>
      </c>
      <c r="C585" t="s">
        <v>755</v>
      </c>
      <c r="D585" t="s">
        <v>1085</v>
      </c>
      <c r="E585" t="s">
        <v>1061</v>
      </c>
      <c r="F585" t="s">
        <v>1062</v>
      </c>
      <c r="G585" t="s">
        <v>1095</v>
      </c>
      <c r="H585" t="s">
        <v>25</v>
      </c>
      <c r="I585" t="s">
        <v>1064</v>
      </c>
      <c r="J585" s="43">
        <v>14254</v>
      </c>
      <c r="K585">
        <v>87</v>
      </c>
      <c r="L585" t="s">
        <v>49</v>
      </c>
    </row>
    <row r="586" spans="1:12" x14ac:dyDescent="0.3">
      <c r="A586">
        <v>1977527</v>
      </c>
      <c r="B586" t="s">
        <v>44</v>
      </c>
      <c r="C586" t="s">
        <v>464</v>
      </c>
      <c r="D586" t="s">
        <v>1464</v>
      </c>
      <c r="E586" t="s">
        <v>1465</v>
      </c>
      <c r="F586" t="s">
        <v>1466</v>
      </c>
      <c r="G586" t="s">
        <v>1467</v>
      </c>
      <c r="H586" t="s">
        <v>25</v>
      </c>
      <c r="I586" t="s">
        <v>1064</v>
      </c>
      <c r="J586" s="43">
        <v>32251</v>
      </c>
      <c r="K586">
        <v>37</v>
      </c>
      <c r="L586" t="s">
        <v>48</v>
      </c>
    </row>
    <row r="587" spans="1:12" x14ac:dyDescent="0.3">
      <c r="A587">
        <v>1482586</v>
      </c>
      <c r="B587" t="s">
        <v>44</v>
      </c>
      <c r="C587" t="s">
        <v>177</v>
      </c>
      <c r="D587" t="s">
        <v>1468</v>
      </c>
      <c r="E587" t="s">
        <v>1465</v>
      </c>
      <c r="F587" t="s">
        <v>1466</v>
      </c>
      <c r="G587" t="s">
        <v>1469</v>
      </c>
      <c r="H587" t="s">
        <v>25</v>
      </c>
      <c r="I587" t="s">
        <v>1064</v>
      </c>
      <c r="J587" s="43">
        <v>17885</v>
      </c>
      <c r="K587">
        <v>77</v>
      </c>
      <c r="L587" t="s">
        <v>49</v>
      </c>
    </row>
    <row r="588" spans="1:12" x14ac:dyDescent="0.3">
      <c r="A588">
        <v>1501383</v>
      </c>
      <c r="B588" t="s">
        <v>45</v>
      </c>
      <c r="C588" t="s">
        <v>1038</v>
      </c>
      <c r="D588" t="s">
        <v>1470</v>
      </c>
      <c r="E588" t="s">
        <v>1465</v>
      </c>
      <c r="F588" t="s">
        <v>1466</v>
      </c>
      <c r="G588" t="s">
        <v>1471</v>
      </c>
      <c r="H588" t="s">
        <v>25</v>
      </c>
      <c r="I588" t="s">
        <v>1064</v>
      </c>
      <c r="J588" s="43">
        <v>34983</v>
      </c>
      <c r="K588">
        <v>30</v>
      </c>
      <c r="L588" t="s">
        <v>47</v>
      </c>
    </row>
    <row r="589" spans="1:12" x14ac:dyDescent="0.3">
      <c r="A589">
        <v>2042097</v>
      </c>
      <c r="B589" t="s">
        <v>45</v>
      </c>
      <c r="C589" t="s">
        <v>1010</v>
      </c>
      <c r="D589" t="s">
        <v>1472</v>
      </c>
      <c r="E589" t="s">
        <v>1465</v>
      </c>
      <c r="F589" t="s">
        <v>1466</v>
      </c>
      <c r="G589" t="s">
        <v>1473</v>
      </c>
      <c r="H589" t="s">
        <v>25</v>
      </c>
      <c r="I589" t="s">
        <v>1064</v>
      </c>
      <c r="J589" s="43">
        <v>31765</v>
      </c>
      <c r="K589">
        <v>39</v>
      </c>
      <c r="L589" t="s">
        <v>48</v>
      </c>
    </row>
    <row r="590" spans="1:12" x14ac:dyDescent="0.3">
      <c r="A590">
        <v>1768548</v>
      </c>
      <c r="B590" t="s">
        <v>45</v>
      </c>
      <c r="C590" t="s">
        <v>844</v>
      </c>
      <c r="D590" t="s">
        <v>1474</v>
      </c>
      <c r="E590" t="s">
        <v>1465</v>
      </c>
      <c r="F590" t="s">
        <v>1466</v>
      </c>
      <c r="G590" t="s">
        <v>1475</v>
      </c>
      <c r="H590" t="s">
        <v>25</v>
      </c>
      <c r="I590" t="s">
        <v>1064</v>
      </c>
      <c r="J590" s="43">
        <v>16209</v>
      </c>
      <c r="K590">
        <v>81</v>
      </c>
      <c r="L590" t="s">
        <v>49</v>
      </c>
    </row>
    <row r="591" spans="1:12" x14ac:dyDescent="0.3">
      <c r="A591">
        <v>1670107</v>
      </c>
      <c r="B591" t="s">
        <v>44</v>
      </c>
      <c r="C591" t="s">
        <v>493</v>
      </c>
      <c r="D591" t="s">
        <v>1476</v>
      </c>
      <c r="E591" t="s">
        <v>1465</v>
      </c>
      <c r="F591" t="s">
        <v>1466</v>
      </c>
      <c r="G591" t="s">
        <v>1477</v>
      </c>
      <c r="H591" t="s">
        <v>25</v>
      </c>
      <c r="I591" t="s">
        <v>1064</v>
      </c>
      <c r="J591" s="43">
        <v>33516</v>
      </c>
      <c r="K591">
        <v>34</v>
      </c>
      <c r="L591" t="s">
        <v>48</v>
      </c>
    </row>
    <row r="592" spans="1:12" x14ac:dyDescent="0.3">
      <c r="A592">
        <v>1671541</v>
      </c>
      <c r="B592" t="s">
        <v>44</v>
      </c>
      <c r="C592" t="s">
        <v>347</v>
      </c>
      <c r="D592" t="s">
        <v>1478</v>
      </c>
      <c r="E592" t="s">
        <v>1465</v>
      </c>
      <c r="F592" t="s">
        <v>1466</v>
      </c>
      <c r="G592" t="s">
        <v>1479</v>
      </c>
      <c r="H592" t="s">
        <v>25</v>
      </c>
      <c r="I592" t="s">
        <v>1064</v>
      </c>
      <c r="J592" s="43">
        <v>15775</v>
      </c>
      <c r="K592">
        <v>82</v>
      </c>
      <c r="L592" t="s">
        <v>49</v>
      </c>
    </row>
    <row r="593" spans="1:12" x14ac:dyDescent="0.3">
      <c r="A593">
        <v>1227891</v>
      </c>
      <c r="B593" t="s">
        <v>44</v>
      </c>
      <c r="C593" t="s">
        <v>421</v>
      </c>
      <c r="D593" t="s">
        <v>1470</v>
      </c>
      <c r="E593" t="s">
        <v>1465</v>
      </c>
      <c r="F593" t="s">
        <v>1466</v>
      </c>
      <c r="G593" t="s">
        <v>1480</v>
      </c>
      <c r="H593" t="s">
        <v>25</v>
      </c>
      <c r="I593" t="s">
        <v>1064</v>
      </c>
      <c r="J593" s="43">
        <v>34304</v>
      </c>
      <c r="K593">
        <v>32</v>
      </c>
      <c r="L593" t="s">
        <v>48</v>
      </c>
    </row>
    <row r="594" spans="1:12" x14ac:dyDescent="0.3">
      <c r="A594">
        <v>1827243</v>
      </c>
      <c r="B594" t="s">
        <v>44</v>
      </c>
      <c r="C594" t="s">
        <v>120</v>
      </c>
      <c r="D594" t="s">
        <v>1476</v>
      </c>
      <c r="E594" t="s">
        <v>1465</v>
      </c>
      <c r="F594" t="s">
        <v>1466</v>
      </c>
      <c r="G594" t="s">
        <v>1481</v>
      </c>
      <c r="H594" t="s">
        <v>25</v>
      </c>
      <c r="I594" t="s">
        <v>1064</v>
      </c>
      <c r="J594" s="43">
        <v>28552</v>
      </c>
      <c r="K594">
        <v>47</v>
      </c>
      <c r="L594" t="s">
        <v>48</v>
      </c>
    </row>
    <row r="595" spans="1:12" x14ac:dyDescent="0.3">
      <c r="A595">
        <v>1304026</v>
      </c>
      <c r="B595" t="s">
        <v>44</v>
      </c>
      <c r="C595" t="s">
        <v>118</v>
      </c>
      <c r="D595" t="s">
        <v>1482</v>
      </c>
      <c r="E595" t="s">
        <v>1465</v>
      </c>
      <c r="F595" t="s">
        <v>1466</v>
      </c>
      <c r="G595" t="s">
        <v>1483</v>
      </c>
      <c r="H595" t="s">
        <v>25</v>
      </c>
      <c r="I595" t="s">
        <v>1064</v>
      </c>
      <c r="J595" s="43">
        <v>26145</v>
      </c>
      <c r="K595">
        <v>54</v>
      </c>
      <c r="L595" t="s">
        <v>49</v>
      </c>
    </row>
    <row r="596" spans="1:12" x14ac:dyDescent="0.3">
      <c r="A596">
        <v>1826459</v>
      </c>
      <c r="B596" t="s">
        <v>44</v>
      </c>
      <c r="C596" t="s">
        <v>418</v>
      </c>
      <c r="D596" t="s">
        <v>1464</v>
      </c>
      <c r="E596" t="s">
        <v>1465</v>
      </c>
      <c r="F596" t="s">
        <v>1466</v>
      </c>
      <c r="G596" t="s">
        <v>1467</v>
      </c>
      <c r="H596" t="s">
        <v>25</v>
      </c>
      <c r="I596" t="s">
        <v>1064</v>
      </c>
      <c r="J596" s="43">
        <v>20287</v>
      </c>
      <c r="K596">
        <v>70</v>
      </c>
      <c r="L596" t="s">
        <v>49</v>
      </c>
    </row>
    <row r="597" spans="1:12" x14ac:dyDescent="0.3">
      <c r="A597">
        <v>1480378</v>
      </c>
      <c r="B597" t="s">
        <v>44</v>
      </c>
      <c r="C597" t="s">
        <v>353</v>
      </c>
      <c r="D597" t="s">
        <v>1484</v>
      </c>
      <c r="E597" t="s">
        <v>1465</v>
      </c>
      <c r="F597" t="s">
        <v>1466</v>
      </c>
      <c r="G597" t="s">
        <v>1485</v>
      </c>
      <c r="H597" t="s">
        <v>25</v>
      </c>
      <c r="I597" t="s">
        <v>1064</v>
      </c>
      <c r="J597" s="43">
        <v>21092</v>
      </c>
      <c r="K597">
        <v>68</v>
      </c>
      <c r="L597" t="s">
        <v>49</v>
      </c>
    </row>
    <row r="598" spans="1:12" x14ac:dyDescent="0.3">
      <c r="A598">
        <v>1981868</v>
      </c>
      <c r="B598" t="s">
        <v>45</v>
      </c>
      <c r="C598" t="s">
        <v>742</v>
      </c>
      <c r="D598" t="s">
        <v>1486</v>
      </c>
      <c r="E598" t="s">
        <v>1465</v>
      </c>
      <c r="F598" t="s">
        <v>1466</v>
      </c>
      <c r="G598" t="s">
        <v>1487</v>
      </c>
      <c r="H598" t="s">
        <v>25</v>
      </c>
      <c r="I598" t="s">
        <v>1064</v>
      </c>
      <c r="J598" s="43">
        <v>21328</v>
      </c>
      <c r="K598">
        <v>67</v>
      </c>
      <c r="L598" t="s">
        <v>49</v>
      </c>
    </row>
    <row r="599" spans="1:12" x14ac:dyDescent="0.3">
      <c r="A599">
        <v>1548942</v>
      </c>
      <c r="B599" t="s">
        <v>44</v>
      </c>
      <c r="C599" t="s">
        <v>467</v>
      </c>
      <c r="D599" t="s">
        <v>1482</v>
      </c>
      <c r="E599" t="s">
        <v>1465</v>
      </c>
      <c r="F599" t="s">
        <v>1466</v>
      </c>
      <c r="G599" t="s">
        <v>1488</v>
      </c>
      <c r="H599" t="s">
        <v>25</v>
      </c>
      <c r="I599" t="s">
        <v>1064</v>
      </c>
      <c r="J599" s="43">
        <v>29049</v>
      </c>
      <c r="K599">
        <v>46</v>
      </c>
      <c r="L599" t="s">
        <v>48</v>
      </c>
    </row>
    <row r="600" spans="1:12" x14ac:dyDescent="0.3">
      <c r="A600">
        <v>1946796</v>
      </c>
      <c r="B600" t="s">
        <v>44</v>
      </c>
      <c r="C600" t="s">
        <v>175</v>
      </c>
      <c r="D600" t="s">
        <v>1489</v>
      </c>
      <c r="E600" t="s">
        <v>1465</v>
      </c>
      <c r="F600" t="s">
        <v>1466</v>
      </c>
      <c r="G600" t="s">
        <v>1490</v>
      </c>
      <c r="H600" t="s">
        <v>25</v>
      </c>
      <c r="I600" t="s">
        <v>1064</v>
      </c>
      <c r="J600" s="43">
        <v>28240</v>
      </c>
      <c r="K600">
        <v>48</v>
      </c>
      <c r="L600" t="s">
        <v>48</v>
      </c>
    </row>
    <row r="601" spans="1:12" x14ac:dyDescent="0.3">
      <c r="A601">
        <v>1971018</v>
      </c>
      <c r="B601" t="s">
        <v>45</v>
      </c>
      <c r="C601" t="s">
        <v>882</v>
      </c>
      <c r="D601" t="s">
        <v>1491</v>
      </c>
      <c r="E601" t="s">
        <v>1465</v>
      </c>
      <c r="F601" t="s">
        <v>1466</v>
      </c>
      <c r="G601" t="s">
        <v>1492</v>
      </c>
      <c r="H601" t="s">
        <v>25</v>
      </c>
      <c r="I601" t="s">
        <v>1064</v>
      </c>
      <c r="J601" s="43">
        <v>13450</v>
      </c>
      <c r="K601">
        <v>89</v>
      </c>
      <c r="L601" t="s">
        <v>49</v>
      </c>
    </row>
    <row r="602" spans="1:12" x14ac:dyDescent="0.3">
      <c r="A602">
        <v>1659112</v>
      </c>
      <c r="B602" t="s">
        <v>44</v>
      </c>
      <c r="C602" t="s">
        <v>454</v>
      </c>
      <c r="D602" t="s">
        <v>1470</v>
      </c>
      <c r="E602" t="s">
        <v>1465</v>
      </c>
      <c r="F602" t="s">
        <v>1466</v>
      </c>
      <c r="G602" t="s">
        <v>1471</v>
      </c>
      <c r="H602" t="s">
        <v>25</v>
      </c>
      <c r="I602" t="s">
        <v>1064</v>
      </c>
      <c r="J602" s="43">
        <v>29190</v>
      </c>
      <c r="K602">
        <v>46</v>
      </c>
      <c r="L602" t="s">
        <v>48</v>
      </c>
    </row>
    <row r="603" spans="1:12" x14ac:dyDescent="0.3">
      <c r="A603">
        <v>1924461</v>
      </c>
      <c r="B603" t="s">
        <v>45</v>
      </c>
      <c r="C603" t="s">
        <v>681</v>
      </c>
      <c r="D603" t="s">
        <v>1493</v>
      </c>
      <c r="E603" t="s">
        <v>1465</v>
      </c>
      <c r="F603" t="s">
        <v>1466</v>
      </c>
      <c r="G603" t="s">
        <v>1494</v>
      </c>
      <c r="H603" t="s">
        <v>25</v>
      </c>
      <c r="I603" t="s">
        <v>1064</v>
      </c>
      <c r="J603" s="43">
        <v>34924</v>
      </c>
      <c r="K603">
        <v>30</v>
      </c>
      <c r="L603" t="s">
        <v>47</v>
      </c>
    </row>
    <row r="604" spans="1:12" x14ac:dyDescent="0.3">
      <c r="A604">
        <v>1724660</v>
      </c>
      <c r="B604" t="s">
        <v>45</v>
      </c>
      <c r="C604" t="s">
        <v>1032</v>
      </c>
      <c r="D604" t="s">
        <v>1495</v>
      </c>
      <c r="E604" t="s">
        <v>1465</v>
      </c>
      <c r="F604" t="s">
        <v>1466</v>
      </c>
      <c r="G604" t="s">
        <v>1496</v>
      </c>
      <c r="H604" t="s">
        <v>25</v>
      </c>
      <c r="I604" t="s">
        <v>1064</v>
      </c>
      <c r="J604" s="43">
        <v>30062</v>
      </c>
      <c r="K604">
        <v>43</v>
      </c>
      <c r="L604" t="s">
        <v>48</v>
      </c>
    </row>
    <row r="605" spans="1:12" x14ac:dyDescent="0.3">
      <c r="A605">
        <v>2034922</v>
      </c>
      <c r="B605" t="s">
        <v>44</v>
      </c>
      <c r="C605" t="s">
        <v>86</v>
      </c>
      <c r="D605" t="s">
        <v>1497</v>
      </c>
      <c r="E605" t="s">
        <v>1465</v>
      </c>
      <c r="F605" t="s">
        <v>1466</v>
      </c>
      <c r="G605" t="s">
        <v>1498</v>
      </c>
      <c r="H605" t="s">
        <v>25</v>
      </c>
      <c r="I605" t="s">
        <v>1064</v>
      </c>
      <c r="J605" s="43">
        <v>17781</v>
      </c>
      <c r="K605">
        <v>77</v>
      </c>
      <c r="L605" t="s">
        <v>49</v>
      </c>
    </row>
    <row r="606" spans="1:12" x14ac:dyDescent="0.3">
      <c r="A606">
        <v>1493760</v>
      </c>
      <c r="B606" t="s">
        <v>44</v>
      </c>
      <c r="C606" t="s">
        <v>182</v>
      </c>
      <c r="D606" t="s">
        <v>1499</v>
      </c>
      <c r="E606" t="s">
        <v>1465</v>
      </c>
      <c r="F606" t="s">
        <v>1466</v>
      </c>
      <c r="G606" t="s">
        <v>1500</v>
      </c>
      <c r="H606" t="s">
        <v>25</v>
      </c>
      <c r="I606" t="s">
        <v>1064</v>
      </c>
      <c r="J606" s="43">
        <v>27953</v>
      </c>
      <c r="K606">
        <v>49</v>
      </c>
      <c r="L606" t="s">
        <v>48</v>
      </c>
    </row>
    <row r="607" spans="1:12" x14ac:dyDescent="0.3">
      <c r="A607">
        <v>2040568</v>
      </c>
      <c r="B607" t="s">
        <v>45</v>
      </c>
      <c r="C607" t="s">
        <v>910</v>
      </c>
      <c r="D607" t="s">
        <v>1501</v>
      </c>
      <c r="E607" t="s">
        <v>1465</v>
      </c>
      <c r="F607" t="s">
        <v>1466</v>
      </c>
      <c r="G607" t="s">
        <v>1502</v>
      </c>
      <c r="H607" t="s">
        <v>25</v>
      </c>
      <c r="I607" t="s">
        <v>1064</v>
      </c>
      <c r="J607" s="43">
        <v>17133</v>
      </c>
      <c r="K607">
        <v>79</v>
      </c>
      <c r="L607" t="s">
        <v>49</v>
      </c>
    </row>
    <row r="608" spans="1:12" x14ac:dyDescent="0.3">
      <c r="A608">
        <v>1864541</v>
      </c>
      <c r="B608" t="s">
        <v>44</v>
      </c>
      <c r="C608" t="s">
        <v>144</v>
      </c>
      <c r="D608" t="s">
        <v>1503</v>
      </c>
      <c r="E608" t="s">
        <v>1465</v>
      </c>
      <c r="F608" t="s">
        <v>1466</v>
      </c>
      <c r="G608" t="s">
        <v>1504</v>
      </c>
      <c r="H608" t="s">
        <v>25</v>
      </c>
      <c r="I608" t="s">
        <v>1064</v>
      </c>
      <c r="J608" s="43">
        <v>30190</v>
      </c>
      <c r="K608">
        <v>43</v>
      </c>
      <c r="L608" t="s">
        <v>48</v>
      </c>
    </row>
    <row r="609" spans="1:12" x14ac:dyDescent="0.3">
      <c r="A609">
        <v>1509730</v>
      </c>
      <c r="B609" t="s">
        <v>45</v>
      </c>
      <c r="C609" t="s">
        <v>750</v>
      </c>
      <c r="D609" t="s">
        <v>1505</v>
      </c>
      <c r="E609" t="s">
        <v>1465</v>
      </c>
      <c r="F609" t="s">
        <v>1466</v>
      </c>
      <c r="G609" t="s">
        <v>1506</v>
      </c>
      <c r="H609" t="s">
        <v>25</v>
      </c>
      <c r="I609" t="s">
        <v>1064</v>
      </c>
      <c r="J609" s="43">
        <v>21265</v>
      </c>
      <c r="K609">
        <v>67</v>
      </c>
      <c r="L609" t="s">
        <v>49</v>
      </c>
    </row>
    <row r="610" spans="1:12" x14ac:dyDescent="0.3">
      <c r="A610">
        <v>1892320</v>
      </c>
      <c r="B610" t="s">
        <v>44</v>
      </c>
      <c r="C610" t="s">
        <v>515</v>
      </c>
      <c r="D610" t="s">
        <v>1507</v>
      </c>
      <c r="E610" t="s">
        <v>1465</v>
      </c>
      <c r="F610" t="s">
        <v>1466</v>
      </c>
      <c r="G610" t="s">
        <v>1508</v>
      </c>
      <c r="H610" t="s">
        <v>25</v>
      </c>
      <c r="I610" t="s">
        <v>1064</v>
      </c>
      <c r="J610" s="43">
        <v>26494</v>
      </c>
      <c r="K610">
        <v>53</v>
      </c>
      <c r="L610" t="s">
        <v>49</v>
      </c>
    </row>
    <row r="611" spans="1:12" x14ac:dyDescent="0.3">
      <c r="A611">
        <v>1537074</v>
      </c>
      <c r="B611" t="s">
        <v>44</v>
      </c>
      <c r="C611" t="s">
        <v>271</v>
      </c>
      <c r="D611" t="s">
        <v>1468</v>
      </c>
      <c r="E611" t="s">
        <v>1465</v>
      </c>
      <c r="F611" t="s">
        <v>1466</v>
      </c>
      <c r="G611" t="s">
        <v>1469</v>
      </c>
      <c r="H611" t="s">
        <v>25</v>
      </c>
      <c r="I611" t="s">
        <v>1064</v>
      </c>
      <c r="J611" s="43">
        <v>27943</v>
      </c>
      <c r="K611">
        <v>49</v>
      </c>
      <c r="L611" t="s">
        <v>48</v>
      </c>
    </row>
    <row r="612" spans="1:12" x14ac:dyDescent="0.3">
      <c r="A612">
        <v>1982336</v>
      </c>
      <c r="B612" t="s">
        <v>44</v>
      </c>
      <c r="C612" t="s">
        <v>400</v>
      </c>
      <c r="D612" t="s">
        <v>1509</v>
      </c>
      <c r="E612" t="s">
        <v>1465</v>
      </c>
      <c r="F612" t="s">
        <v>1466</v>
      </c>
      <c r="G612" t="s">
        <v>1510</v>
      </c>
      <c r="H612" t="s">
        <v>25</v>
      </c>
      <c r="I612" t="s">
        <v>1064</v>
      </c>
      <c r="J612" s="43">
        <v>36291</v>
      </c>
      <c r="K612">
        <v>26</v>
      </c>
      <c r="L612" t="s">
        <v>47</v>
      </c>
    </row>
    <row r="613" spans="1:12" x14ac:dyDescent="0.3">
      <c r="A613">
        <v>1431986</v>
      </c>
      <c r="B613" t="s">
        <v>45</v>
      </c>
      <c r="C613" t="s">
        <v>709</v>
      </c>
      <c r="D613" t="s">
        <v>1511</v>
      </c>
      <c r="E613" t="s">
        <v>1465</v>
      </c>
      <c r="F613" t="s">
        <v>1466</v>
      </c>
      <c r="G613" t="s">
        <v>1512</v>
      </c>
      <c r="H613" t="s">
        <v>25</v>
      </c>
      <c r="I613" t="s">
        <v>1064</v>
      </c>
      <c r="J613" s="43">
        <v>28649</v>
      </c>
      <c r="K613">
        <v>47</v>
      </c>
      <c r="L613" t="s">
        <v>48</v>
      </c>
    </row>
    <row r="614" spans="1:12" x14ac:dyDescent="0.3">
      <c r="A614">
        <v>1271222</v>
      </c>
      <c r="B614" t="s">
        <v>45</v>
      </c>
      <c r="C614" t="s">
        <v>867</v>
      </c>
      <c r="D614" t="s">
        <v>1470</v>
      </c>
      <c r="E614" t="s">
        <v>1465</v>
      </c>
      <c r="F614" t="s">
        <v>1466</v>
      </c>
      <c r="G614" t="s">
        <v>1513</v>
      </c>
      <c r="H614" t="s">
        <v>25</v>
      </c>
      <c r="I614" t="s">
        <v>1064</v>
      </c>
      <c r="J614" s="43">
        <v>15840</v>
      </c>
      <c r="K614">
        <v>82</v>
      </c>
      <c r="L614" t="s">
        <v>49</v>
      </c>
    </row>
    <row r="615" spans="1:12" x14ac:dyDescent="0.3">
      <c r="A615">
        <v>1462224</v>
      </c>
      <c r="B615" t="s">
        <v>45</v>
      </c>
      <c r="C615" t="s">
        <v>1012</v>
      </c>
      <c r="D615" t="s">
        <v>1470</v>
      </c>
      <c r="E615" t="s">
        <v>1465</v>
      </c>
      <c r="F615" t="s">
        <v>1466</v>
      </c>
      <c r="G615" t="s">
        <v>1471</v>
      </c>
      <c r="H615" t="s">
        <v>25</v>
      </c>
      <c r="I615" t="s">
        <v>1064</v>
      </c>
      <c r="J615" s="43">
        <v>36374</v>
      </c>
      <c r="K615">
        <v>26</v>
      </c>
      <c r="L615" t="s">
        <v>47</v>
      </c>
    </row>
    <row r="616" spans="1:12" x14ac:dyDescent="0.3">
      <c r="A616">
        <v>1213214</v>
      </c>
      <c r="B616" t="s">
        <v>44</v>
      </c>
      <c r="C616" t="s">
        <v>301</v>
      </c>
      <c r="D616" t="s">
        <v>1514</v>
      </c>
      <c r="E616" t="s">
        <v>1465</v>
      </c>
      <c r="F616" t="s">
        <v>1466</v>
      </c>
      <c r="G616" t="s">
        <v>1515</v>
      </c>
      <c r="H616" t="s">
        <v>25</v>
      </c>
      <c r="I616" t="s">
        <v>1064</v>
      </c>
      <c r="J616" s="43">
        <v>20349</v>
      </c>
      <c r="K616">
        <v>70</v>
      </c>
      <c r="L616" t="s">
        <v>49</v>
      </c>
    </row>
    <row r="617" spans="1:12" x14ac:dyDescent="0.3">
      <c r="A617">
        <v>1910529</v>
      </c>
      <c r="B617" t="s">
        <v>44</v>
      </c>
      <c r="C617" t="s">
        <v>161</v>
      </c>
      <c r="D617" t="s">
        <v>1516</v>
      </c>
      <c r="E617" t="s">
        <v>1465</v>
      </c>
      <c r="F617" t="s">
        <v>1466</v>
      </c>
      <c r="G617" t="s">
        <v>1517</v>
      </c>
      <c r="H617" t="s">
        <v>25</v>
      </c>
      <c r="I617" t="s">
        <v>1064</v>
      </c>
      <c r="J617" s="43">
        <v>33181</v>
      </c>
      <c r="K617">
        <v>35</v>
      </c>
      <c r="L617" t="s">
        <v>48</v>
      </c>
    </row>
    <row r="618" spans="1:12" x14ac:dyDescent="0.3">
      <c r="A618">
        <v>1916770</v>
      </c>
      <c r="B618" t="s">
        <v>44</v>
      </c>
      <c r="C618" t="s">
        <v>542</v>
      </c>
      <c r="D618" t="s">
        <v>1518</v>
      </c>
      <c r="E618" t="s">
        <v>1465</v>
      </c>
      <c r="F618" t="s">
        <v>1466</v>
      </c>
      <c r="G618" t="s">
        <v>1519</v>
      </c>
      <c r="H618" t="s">
        <v>25</v>
      </c>
      <c r="I618" t="s">
        <v>1064</v>
      </c>
      <c r="J618" s="43">
        <v>20212</v>
      </c>
      <c r="K618">
        <v>70</v>
      </c>
      <c r="L618" t="s">
        <v>49</v>
      </c>
    </row>
    <row r="619" spans="1:12" x14ac:dyDescent="0.3">
      <c r="A619">
        <v>1329796</v>
      </c>
      <c r="B619" t="s">
        <v>44</v>
      </c>
      <c r="C619" t="s">
        <v>502</v>
      </c>
      <c r="D619" t="s">
        <v>1482</v>
      </c>
      <c r="E619" t="s">
        <v>1465</v>
      </c>
      <c r="F619" t="s">
        <v>1466</v>
      </c>
      <c r="G619" t="s">
        <v>1520</v>
      </c>
      <c r="H619" t="s">
        <v>25</v>
      </c>
      <c r="I619" t="s">
        <v>1064</v>
      </c>
      <c r="J619" s="43">
        <v>28353</v>
      </c>
      <c r="K619">
        <v>48</v>
      </c>
      <c r="L619" t="s">
        <v>48</v>
      </c>
    </row>
    <row r="620" spans="1:12" x14ac:dyDescent="0.3">
      <c r="A620">
        <v>1246129</v>
      </c>
      <c r="B620" t="s">
        <v>45</v>
      </c>
      <c r="C620" t="s">
        <v>902</v>
      </c>
      <c r="D620" t="s">
        <v>1482</v>
      </c>
      <c r="E620" t="s">
        <v>1465</v>
      </c>
      <c r="F620" t="s">
        <v>1466</v>
      </c>
      <c r="G620" t="s">
        <v>1521</v>
      </c>
      <c r="H620" t="s">
        <v>25</v>
      </c>
      <c r="I620" t="s">
        <v>1064</v>
      </c>
      <c r="J620" s="43">
        <v>26227</v>
      </c>
      <c r="K620">
        <v>54</v>
      </c>
      <c r="L620" t="s">
        <v>49</v>
      </c>
    </row>
    <row r="621" spans="1:12" x14ac:dyDescent="0.3">
      <c r="A621">
        <v>1830019</v>
      </c>
      <c r="B621" t="s">
        <v>44</v>
      </c>
      <c r="C621" t="s">
        <v>272</v>
      </c>
      <c r="D621" t="s">
        <v>1464</v>
      </c>
      <c r="E621" t="s">
        <v>1465</v>
      </c>
      <c r="F621" t="s">
        <v>1466</v>
      </c>
      <c r="G621" t="s">
        <v>1522</v>
      </c>
      <c r="H621" t="s">
        <v>25</v>
      </c>
      <c r="I621" t="s">
        <v>1064</v>
      </c>
      <c r="J621" s="43">
        <v>31429</v>
      </c>
      <c r="K621">
        <v>40</v>
      </c>
      <c r="L621" t="s">
        <v>48</v>
      </c>
    </row>
    <row r="622" spans="1:12" x14ac:dyDescent="0.3">
      <c r="A622">
        <v>1979589</v>
      </c>
      <c r="B622" t="s">
        <v>45</v>
      </c>
      <c r="C622" t="s">
        <v>649</v>
      </c>
      <c r="D622" t="s">
        <v>1470</v>
      </c>
      <c r="E622" t="s">
        <v>1465</v>
      </c>
      <c r="F622" t="s">
        <v>1466</v>
      </c>
      <c r="G622" t="s">
        <v>1523</v>
      </c>
      <c r="H622" t="s">
        <v>25</v>
      </c>
      <c r="I622" t="s">
        <v>1064</v>
      </c>
      <c r="J622" s="43">
        <v>20784</v>
      </c>
      <c r="K622">
        <v>69</v>
      </c>
      <c r="L622" t="s">
        <v>49</v>
      </c>
    </row>
    <row r="623" spans="1:12" x14ac:dyDescent="0.3">
      <c r="A623">
        <v>1473690</v>
      </c>
      <c r="B623" t="s">
        <v>44</v>
      </c>
      <c r="C623" t="s">
        <v>179</v>
      </c>
      <c r="D623" t="s">
        <v>1482</v>
      </c>
      <c r="E623" t="s">
        <v>1465</v>
      </c>
      <c r="F623" t="s">
        <v>1466</v>
      </c>
      <c r="G623" t="s">
        <v>1524</v>
      </c>
      <c r="H623" t="s">
        <v>25</v>
      </c>
      <c r="I623" t="s">
        <v>1064</v>
      </c>
      <c r="J623" s="43">
        <v>28981</v>
      </c>
      <c r="K623">
        <v>46</v>
      </c>
      <c r="L623" t="s">
        <v>48</v>
      </c>
    </row>
    <row r="624" spans="1:12" x14ac:dyDescent="0.3">
      <c r="A624">
        <v>1743080</v>
      </c>
      <c r="B624" t="s">
        <v>45</v>
      </c>
      <c r="C624" t="s">
        <v>597</v>
      </c>
      <c r="D624" t="s">
        <v>1525</v>
      </c>
      <c r="E624" t="s">
        <v>1465</v>
      </c>
      <c r="F624" t="s">
        <v>1466</v>
      </c>
      <c r="G624" t="s">
        <v>1526</v>
      </c>
      <c r="H624" t="s">
        <v>25</v>
      </c>
      <c r="I624" t="s">
        <v>1064</v>
      </c>
      <c r="J624" s="43">
        <v>22412</v>
      </c>
      <c r="K624">
        <v>64</v>
      </c>
      <c r="L624" t="s">
        <v>49</v>
      </c>
    </row>
    <row r="625" spans="1:12" x14ac:dyDescent="0.3">
      <c r="A625">
        <v>1609149</v>
      </c>
      <c r="B625" t="s">
        <v>44</v>
      </c>
      <c r="C625" t="s">
        <v>427</v>
      </c>
      <c r="D625" t="s">
        <v>1527</v>
      </c>
      <c r="E625" t="s">
        <v>1465</v>
      </c>
      <c r="F625" t="s">
        <v>1466</v>
      </c>
      <c r="G625" t="s">
        <v>1528</v>
      </c>
      <c r="H625" t="s">
        <v>25</v>
      </c>
      <c r="I625" t="s">
        <v>1064</v>
      </c>
      <c r="J625" s="43">
        <v>33746</v>
      </c>
      <c r="K625">
        <v>33</v>
      </c>
      <c r="L625" t="s">
        <v>48</v>
      </c>
    </row>
    <row r="626" spans="1:12" x14ac:dyDescent="0.3">
      <c r="A626">
        <v>1207035</v>
      </c>
      <c r="B626" t="s">
        <v>45</v>
      </c>
      <c r="C626" t="s">
        <v>778</v>
      </c>
      <c r="D626" t="s">
        <v>1472</v>
      </c>
      <c r="E626" t="s">
        <v>1465</v>
      </c>
      <c r="F626" t="s">
        <v>1466</v>
      </c>
      <c r="G626" t="s">
        <v>1473</v>
      </c>
      <c r="H626" t="s">
        <v>25</v>
      </c>
      <c r="I626" t="s">
        <v>1064</v>
      </c>
      <c r="J626" s="43">
        <v>31810</v>
      </c>
      <c r="K626">
        <v>39</v>
      </c>
      <c r="L626" t="s">
        <v>48</v>
      </c>
    </row>
    <row r="627" spans="1:12" x14ac:dyDescent="0.3">
      <c r="A627">
        <v>1826200</v>
      </c>
      <c r="B627" t="s">
        <v>45</v>
      </c>
      <c r="C627" t="s">
        <v>561</v>
      </c>
      <c r="D627" t="s">
        <v>1470</v>
      </c>
      <c r="E627" t="s">
        <v>1465</v>
      </c>
      <c r="F627" t="s">
        <v>1466</v>
      </c>
      <c r="G627" t="s">
        <v>1529</v>
      </c>
      <c r="H627" t="s">
        <v>25</v>
      </c>
      <c r="I627" t="s">
        <v>1064</v>
      </c>
      <c r="J627" s="43">
        <v>14941</v>
      </c>
      <c r="K627">
        <v>85</v>
      </c>
      <c r="L627" t="s">
        <v>49</v>
      </c>
    </row>
    <row r="628" spans="1:12" x14ac:dyDescent="0.3">
      <c r="A628">
        <v>1743083</v>
      </c>
      <c r="B628" t="s">
        <v>45</v>
      </c>
      <c r="C628" t="s">
        <v>568</v>
      </c>
      <c r="D628" t="s">
        <v>1530</v>
      </c>
      <c r="E628" t="s">
        <v>1465</v>
      </c>
      <c r="F628" t="s">
        <v>1466</v>
      </c>
      <c r="G628" t="s">
        <v>1531</v>
      </c>
      <c r="H628" t="s">
        <v>25</v>
      </c>
      <c r="I628" t="s">
        <v>1064</v>
      </c>
      <c r="J628" s="43">
        <v>35146</v>
      </c>
      <c r="K628">
        <v>29</v>
      </c>
      <c r="L628" t="s">
        <v>47</v>
      </c>
    </row>
    <row r="629" spans="1:12" x14ac:dyDescent="0.3">
      <c r="A629">
        <v>2091352</v>
      </c>
      <c r="B629" t="s">
        <v>44</v>
      </c>
      <c r="C629" t="s">
        <v>58</v>
      </c>
      <c r="D629" t="s">
        <v>1532</v>
      </c>
      <c r="E629" t="s">
        <v>1465</v>
      </c>
      <c r="F629" t="s">
        <v>1466</v>
      </c>
      <c r="G629" t="s">
        <v>1533</v>
      </c>
      <c r="H629" t="s">
        <v>25</v>
      </c>
      <c r="I629" t="s">
        <v>1064</v>
      </c>
      <c r="J629" s="43">
        <v>32480</v>
      </c>
      <c r="K629">
        <v>37</v>
      </c>
      <c r="L629" t="s">
        <v>48</v>
      </c>
    </row>
    <row r="630" spans="1:12" x14ac:dyDescent="0.3">
      <c r="A630">
        <v>1700005</v>
      </c>
      <c r="B630" t="s">
        <v>44</v>
      </c>
      <c r="C630" t="s">
        <v>365</v>
      </c>
      <c r="D630" t="s">
        <v>1470</v>
      </c>
      <c r="E630" t="s">
        <v>1465</v>
      </c>
      <c r="F630" t="s">
        <v>1466</v>
      </c>
      <c r="G630" t="s">
        <v>1534</v>
      </c>
      <c r="H630" t="s">
        <v>25</v>
      </c>
      <c r="I630" t="s">
        <v>1064</v>
      </c>
      <c r="J630" s="43">
        <v>36945</v>
      </c>
      <c r="K630">
        <v>24</v>
      </c>
      <c r="L630" t="s">
        <v>47</v>
      </c>
    </row>
    <row r="631" spans="1:12" x14ac:dyDescent="0.3">
      <c r="A631">
        <v>1510144</v>
      </c>
      <c r="B631" t="s">
        <v>45</v>
      </c>
      <c r="C631" t="s">
        <v>904</v>
      </c>
      <c r="D631" t="s">
        <v>1535</v>
      </c>
      <c r="E631" t="s">
        <v>1465</v>
      </c>
      <c r="F631" t="s">
        <v>1466</v>
      </c>
      <c r="G631" t="s">
        <v>1536</v>
      </c>
      <c r="H631" t="s">
        <v>25</v>
      </c>
      <c r="I631" t="s">
        <v>1064</v>
      </c>
      <c r="J631" s="43">
        <v>34548</v>
      </c>
      <c r="K631">
        <v>31</v>
      </c>
      <c r="L631" t="s">
        <v>48</v>
      </c>
    </row>
    <row r="632" spans="1:12" x14ac:dyDescent="0.3">
      <c r="A632">
        <v>1945385</v>
      </c>
      <c r="B632" t="s">
        <v>44</v>
      </c>
      <c r="C632" t="s">
        <v>243</v>
      </c>
      <c r="D632" t="s">
        <v>1503</v>
      </c>
      <c r="E632" t="s">
        <v>1465</v>
      </c>
      <c r="F632" t="s">
        <v>1466</v>
      </c>
      <c r="G632" t="s">
        <v>1504</v>
      </c>
      <c r="H632" t="s">
        <v>25</v>
      </c>
      <c r="I632" t="s">
        <v>1064</v>
      </c>
      <c r="J632" s="43">
        <v>19891</v>
      </c>
      <c r="K632">
        <v>71</v>
      </c>
      <c r="L632" t="s">
        <v>49</v>
      </c>
    </row>
    <row r="633" spans="1:12" x14ac:dyDescent="0.3">
      <c r="A633">
        <v>2022861</v>
      </c>
      <c r="B633" t="s">
        <v>44</v>
      </c>
      <c r="C633" t="s">
        <v>188</v>
      </c>
      <c r="D633" t="s">
        <v>1472</v>
      </c>
      <c r="E633" t="s">
        <v>1465</v>
      </c>
      <c r="F633" t="s">
        <v>1466</v>
      </c>
      <c r="G633" t="s">
        <v>1473</v>
      </c>
      <c r="H633" t="s">
        <v>25</v>
      </c>
      <c r="I633" t="s">
        <v>1064</v>
      </c>
      <c r="J633" s="43">
        <v>34136</v>
      </c>
      <c r="K633">
        <v>32</v>
      </c>
      <c r="L633" t="s">
        <v>48</v>
      </c>
    </row>
    <row r="634" spans="1:12" x14ac:dyDescent="0.3">
      <c r="A634">
        <v>2034775</v>
      </c>
      <c r="B634" t="s">
        <v>44</v>
      </c>
      <c r="C634" t="s">
        <v>274</v>
      </c>
      <c r="D634" t="s">
        <v>1537</v>
      </c>
      <c r="E634" t="s">
        <v>1465</v>
      </c>
      <c r="F634" t="s">
        <v>1466</v>
      </c>
      <c r="G634" t="s">
        <v>1538</v>
      </c>
      <c r="H634" t="s">
        <v>25</v>
      </c>
      <c r="I634" t="s">
        <v>1064</v>
      </c>
      <c r="J634" s="43">
        <v>19937</v>
      </c>
      <c r="K634">
        <v>71</v>
      </c>
      <c r="L634" t="s">
        <v>49</v>
      </c>
    </row>
    <row r="635" spans="1:12" x14ac:dyDescent="0.3">
      <c r="A635">
        <v>1458780</v>
      </c>
      <c r="B635" t="s">
        <v>44</v>
      </c>
      <c r="C635" t="s">
        <v>257</v>
      </c>
      <c r="D635" t="s">
        <v>1470</v>
      </c>
      <c r="E635" t="s">
        <v>1465</v>
      </c>
      <c r="F635" t="s">
        <v>1466</v>
      </c>
      <c r="G635" t="s">
        <v>1539</v>
      </c>
      <c r="H635" t="s">
        <v>25</v>
      </c>
      <c r="I635" t="s">
        <v>1064</v>
      </c>
      <c r="J635" s="43">
        <v>34240</v>
      </c>
      <c r="K635">
        <v>32</v>
      </c>
      <c r="L635" t="s">
        <v>48</v>
      </c>
    </row>
    <row r="636" spans="1:12" x14ac:dyDescent="0.3">
      <c r="A636">
        <v>1361542</v>
      </c>
      <c r="B636" t="s">
        <v>45</v>
      </c>
      <c r="C636" t="s">
        <v>1042</v>
      </c>
      <c r="D636" t="s">
        <v>1472</v>
      </c>
      <c r="E636" t="s">
        <v>1465</v>
      </c>
      <c r="F636" t="s">
        <v>1466</v>
      </c>
      <c r="G636" t="s">
        <v>1540</v>
      </c>
      <c r="H636" t="s">
        <v>25</v>
      </c>
      <c r="I636" t="s">
        <v>1064</v>
      </c>
      <c r="J636" s="43">
        <v>23648</v>
      </c>
      <c r="K636">
        <v>61</v>
      </c>
      <c r="L636" t="s">
        <v>49</v>
      </c>
    </row>
    <row r="637" spans="1:12" x14ac:dyDescent="0.3">
      <c r="A637">
        <v>1703974</v>
      </c>
      <c r="B637" t="s">
        <v>45</v>
      </c>
      <c r="C637" t="s">
        <v>771</v>
      </c>
      <c r="D637" t="s">
        <v>1470</v>
      </c>
      <c r="E637" t="s">
        <v>1465</v>
      </c>
      <c r="F637" t="s">
        <v>1466</v>
      </c>
      <c r="G637" t="s">
        <v>1513</v>
      </c>
      <c r="H637" t="s">
        <v>25</v>
      </c>
      <c r="I637" t="s">
        <v>1064</v>
      </c>
      <c r="J637" s="43">
        <v>28369</v>
      </c>
      <c r="K637">
        <v>48</v>
      </c>
      <c r="L637" t="s">
        <v>48</v>
      </c>
    </row>
    <row r="638" spans="1:12" x14ac:dyDescent="0.3">
      <c r="A638">
        <v>2002288</v>
      </c>
      <c r="B638" t="s">
        <v>44</v>
      </c>
      <c r="C638" t="s">
        <v>205</v>
      </c>
      <c r="D638" t="s">
        <v>1541</v>
      </c>
      <c r="E638" t="s">
        <v>1465</v>
      </c>
      <c r="F638" t="s">
        <v>1466</v>
      </c>
      <c r="G638" t="s">
        <v>1542</v>
      </c>
      <c r="H638" t="s">
        <v>25</v>
      </c>
      <c r="I638" t="s">
        <v>1064</v>
      </c>
      <c r="J638" s="43">
        <v>19807</v>
      </c>
      <c r="K638">
        <v>71</v>
      </c>
      <c r="L638" t="s">
        <v>49</v>
      </c>
    </row>
    <row r="639" spans="1:12" x14ac:dyDescent="0.3">
      <c r="A639">
        <v>1837602</v>
      </c>
      <c r="B639" t="s">
        <v>45</v>
      </c>
      <c r="C639" t="s">
        <v>941</v>
      </c>
      <c r="D639" t="s">
        <v>1543</v>
      </c>
      <c r="E639" t="s">
        <v>1465</v>
      </c>
      <c r="F639" t="s">
        <v>1466</v>
      </c>
      <c r="G639" t="s">
        <v>1544</v>
      </c>
      <c r="H639" t="s">
        <v>25</v>
      </c>
      <c r="I639" t="s">
        <v>1064</v>
      </c>
      <c r="J639" s="43">
        <v>32562</v>
      </c>
      <c r="K639">
        <v>36</v>
      </c>
      <c r="L639" t="s">
        <v>48</v>
      </c>
    </row>
    <row r="640" spans="1:12" x14ac:dyDescent="0.3">
      <c r="A640">
        <v>1454248</v>
      </c>
      <c r="B640" t="s">
        <v>44</v>
      </c>
      <c r="C640" t="s">
        <v>253</v>
      </c>
      <c r="D640" t="s">
        <v>1545</v>
      </c>
      <c r="E640" t="s">
        <v>1465</v>
      </c>
      <c r="F640" t="s">
        <v>1466</v>
      </c>
      <c r="G640" t="s">
        <v>1546</v>
      </c>
      <c r="H640" t="s">
        <v>25</v>
      </c>
      <c r="I640" t="s">
        <v>1064</v>
      </c>
      <c r="J640" s="43">
        <v>14867</v>
      </c>
      <c r="K640">
        <v>85</v>
      </c>
      <c r="L640" t="s">
        <v>49</v>
      </c>
    </row>
    <row r="641" spans="1:12" x14ac:dyDescent="0.3">
      <c r="A641">
        <v>1538797</v>
      </c>
      <c r="B641" t="s">
        <v>45</v>
      </c>
      <c r="C641" t="s">
        <v>567</v>
      </c>
      <c r="D641" t="s">
        <v>1470</v>
      </c>
      <c r="E641" t="s">
        <v>1465</v>
      </c>
      <c r="F641" t="s">
        <v>1466</v>
      </c>
      <c r="G641" t="s">
        <v>1529</v>
      </c>
      <c r="H641" t="s">
        <v>25</v>
      </c>
      <c r="I641" t="s">
        <v>1064</v>
      </c>
      <c r="J641" s="43">
        <v>32521</v>
      </c>
      <c r="K641">
        <v>37</v>
      </c>
      <c r="L641" t="s">
        <v>48</v>
      </c>
    </row>
    <row r="642" spans="1:12" x14ac:dyDescent="0.3">
      <c r="A642">
        <v>1613362</v>
      </c>
      <c r="B642" t="s">
        <v>45</v>
      </c>
      <c r="C642" t="s">
        <v>704</v>
      </c>
      <c r="D642" t="s">
        <v>1547</v>
      </c>
      <c r="E642" t="s">
        <v>1465</v>
      </c>
      <c r="F642" t="s">
        <v>1466</v>
      </c>
      <c r="G642" t="s">
        <v>1548</v>
      </c>
      <c r="H642" t="s">
        <v>25</v>
      </c>
      <c r="I642" t="s">
        <v>1064</v>
      </c>
      <c r="J642" s="43">
        <v>15582</v>
      </c>
      <c r="K642">
        <v>83</v>
      </c>
      <c r="L642" t="s">
        <v>49</v>
      </c>
    </row>
    <row r="643" spans="1:12" x14ac:dyDescent="0.3">
      <c r="A643">
        <v>1427357</v>
      </c>
      <c r="B643" t="s">
        <v>45</v>
      </c>
      <c r="C643" t="s">
        <v>559</v>
      </c>
      <c r="D643" t="s">
        <v>1549</v>
      </c>
      <c r="E643" t="s">
        <v>1465</v>
      </c>
      <c r="F643" t="s">
        <v>1466</v>
      </c>
      <c r="G643" t="s">
        <v>1550</v>
      </c>
      <c r="H643" t="s">
        <v>25</v>
      </c>
      <c r="I643" t="s">
        <v>1064</v>
      </c>
      <c r="J643" s="43">
        <v>18678</v>
      </c>
      <c r="K643">
        <v>75</v>
      </c>
      <c r="L643" t="s">
        <v>49</v>
      </c>
    </row>
    <row r="644" spans="1:12" x14ac:dyDescent="0.3">
      <c r="A644">
        <v>1508230</v>
      </c>
      <c r="B644" t="s">
        <v>45</v>
      </c>
      <c r="C644" t="s">
        <v>991</v>
      </c>
      <c r="D644" t="s">
        <v>1470</v>
      </c>
      <c r="E644" t="s">
        <v>1465</v>
      </c>
      <c r="F644" t="s">
        <v>1466</v>
      </c>
      <c r="G644" t="s">
        <v>1529</v>
      </c>
      <c r="H644" t="s">
        <v>25</v>
      </c>
      <c r="I644" t="s">
        <v>1064</v>
      </c>
      <c r="J644" s="43">
        <v>29138</v>
      </c>
      <c r="K644">
        <v>46</v>
      </c>
      <c r="L644" t="s">
        <v>48</v>
      </c>
    </row>
    <row r="645" spans="1:12" x14ac:dyDescent="0.3">
      <c r="A645">
        <v>1233925</v>
      </c>
      <c r="B645" t="s">
        <v>45</v>
      </c>
      <c r="C645" t="s">
        <v>946</v>
      </c>
      <c r="D645" t="s">
        <v>1551</v>
      </c>
      <c r="E645" t="s">
        <v>1465</v>
      </c>
      <c r="F645" t="s">
        <v>1466</v>
      </c>
      <c r="G645" t="s">
        <v>1552</v>
      </c>
      <c r="H645" t="s">
        <v>25</v>
      </c>
      <c r="I645" t="s">
        <v>1064</v>
      </c>
      <c r="J645" s="43">
        <v>36944</v>
      </c>
      <c r="K645">
        <v>24</v>
      </c>
      <c r="L645" t="s">
        <v>47</v>
      </c>
    </row>
    <row r="646" spans="1:12" x14ac:dyDescent="0.3">
      <c r="A646">
        <v>1533574</v>
      </c>
      <c r="B646" t="s">
        <v>45</v>
      </c>
      <c r="C646" t="s">
        <v>589</v>
      </c>
      <c r="D646" t="s">
        <v>1482</v>
      </c>
      <c r="E646" t="s">
        <v>1465</v>
      </c>
      <c r="F646" t="s">
        <v>1466</v>
      </c>
      <c r="G646" t="s">
        <v>1553</v>
      </c>
      <c r="H646" t="s">
        <v>25</v>
      </c>
      <c r="I646" t="s">
        <v>1064</v>
      </c>
      <c r="J646" s="43">
        <v>17788</v>
      </c>
      <c r="K646">
        <v>77</v>
      </c>
      <c r="L646" t="s">
        <v>49</v>
      </c>
    </row>
    <row r="647" spans="1:12" x14ac:dyDescent="0.3">
      <c r="A647">
        <v>1561454</v>
      </c>
      <c r="B647" t="s">
        <v>44</v>
      </c>
      <c r="C647" t="s">
        <v>194</v>
      </c>
      <c r="D647" t="s">
        <v>1464</v>
      </c>
      <c r="E647" t="s">
        <v>1465</v>
      </c>
      <c r="F647" t="s">
        <v>1466</v>
      </c>
      <c r="G647" t="s">
        <v>1554</v>
      </c>
      <c r="H647" t="s">
        <v>25</v>
      </c>
      <c r="I647" t="s">
        <v>1064</v>
      </c>
      <c r="J647" s="43">
        <v>24025</v>
      </c>
      <c r="K647">
        <v>60</v>
      </c>
      <c r="L647" t="s">
        <v>49</v>
      </c>
    </row>
    <row r="648" spans="1:12" x14ac:dyDescent="0.3">
      <c r="A648">
        <v>1860085</v>
      </c>
      <c r="B648" t="s">
        <v>44</v>
      </c>
      <c r="C648" t="s">
        <v>480</v>
      </c>
      <c r="D648" t="s">
        <v>1555</v>
      </c>
      <c r="E648" t="s">
        <v>1465</v>
      </c>
      <c r="F648" t="s">
        <v>1466</v>
      </c>
      <c r="G648" t="s">
        <v>1556</v>
      </c>
      <c r="H648" t="s">
        <v>25</v>
      </c>
      <c r="I648" t="s">
        <v>1064</v>
      </c>
      <c r="J648" s="43">
        <v>23761</v>
      </c>
      <c r="K648">
        <v>61</v>
      </c>
      <c r="L648" t="s">
        <v>49</v>
      </c>
    </row>
    <row r="649" spans="1:12" x14ac:dyDescent="0.3">
      <c r="A649">
        <v>2062564</v>
      </c>
      <c r="B649" t="s">
        <v>45</v>
      </c>
      <c r="C649" t="s">
        <v>959</v>
      </c>
      <c r="D649" t="s">
        <v>1557</v>
      </c>
      <c r="E649" t="s">
        <v>1465</v>
      </c>
      <c r="F649" t="s">
        <v>1466</v>
      </c>
      <c r="G649" t="s">
        <v>1558</v>
      </c>
      <c r="H649" t="s">
        <v>25</v>
      </c>
      <c r="I649" t="s">
        <v>1064</v>
      </c>
      <c r="J649" s="43">
        <v>23162</v>
      </c>
      <c r="K649">
        <v>62</v>
      </c>
      <c r="L649" t="s">
        <v>49</v>
      </c>
    </row>
    <row r="650" spans="1:12" x14ac:dyDescent="0.3">
      <c r="A650">
        <v>1203228</v>
      </c>
      <c r="B650" t="s">
        <v>44</v>
      </c>
      <c r="C650" t="s">
        <v>459</v>
      </c>
      <c r="D650" t="s">
        <v>1464</v>
      </c>
      <c r="E650" t="s">
        <v>1465</v>
      </c>
      <c r="F650" t="s">
        <v>1466</v>
      </c>
      <c r="G650" t="s">
        <v>1554</v>
      </c>
      <c r="H650" t="s">
        <v>25</v>
      </c>
      <c r="I650" t="s">
        <v>1064</v>
      </c>
      <c r="J650" s="43">
        <v>30866</v>
      </c>
      <c r="K650">
        <v>41</v>
      </c>
      <c r="L650" t="s">
        <v>48</v>
      </c>
    </row>
    <row r="651" spans="1:12" x14ac:dyDescent="0.3">
      <c r="A651">
        <v>1342209</v>
      </c>
      <c r="B651" t="s">
        <v>44</v>
      </c>
      <c r="C651" t="s">
        <v>149</v>
      </c>
      <c r="D651" t="s">
        <v>1559</v>
      </c>
      <c r="E651" t="s">
        <v>1465</v>
      </c>
      <c r="F651" t="s">
        <v>1466</v>
      </c>
      <c r="G651" t="s">
        <v>1560</v>
      </c>
      <c r="H651" t="s">
        <v>25</v>
      </c>
      <c r="I651" t="s">
        <v>1064</v>
      </c>
      <c r="J651" s="43">
        <v>23520</v>
      </c>
      <c r="K651">
        <v>61</v>
      </c>
      <c r="L651" t="s">
        <v>49</v>
      </c>
    </row>
    <row r="652" spans="1:12" x14ac:dyDescent="0.3">
      <c r="A652">
        <v>1459006</v>
      </c>
      <c r="B652" t="s">
        <v>45</v>
      </c>
      <c r="C652" t="s">
        <v>873</v>
      </c>
      <c r="D652" t="s">
        <v>1561</v>
      </c>
      <c r="E652" t="s">
        <v>1465</v>
      </c>
      <c r="F652" t="s">
        <v>1466</v>
      </c>
      <c r="G652" t="s">
        <v>1562</v>
      </c>
      <c r="H652" t="s">
        <v>25</v>
      </c>
      <c r="I652" t="s">
        <v>1064</v>
      </c>
      <c r="J652" s="43">
        <v>36821</v>
      </c>
      <c r="K652">
        <v>25</v>
      </c>
      <c r="L652" t="s">
        <v>47</v>
      </c>
    </row>
    <row r="653" spans="1:12" x14ac:dyDescent="0.3">
      <c r="A653">
        <v>1637055</v>
      </c>
      <c r="B653" t="s">
        <v>44</v>
      </c>
      <c r="C653" t="s">
        <v>393</v>
      </c>
      <c r="D653" t="s">
        <v>1563</v>
      </c>
      <c r="E653" t="s">
        <v>1465</v>
      </c>
      <c r="F653" t="s">
        <v>1466</v>
      </c>
      <c r="G653" t="s">
        <v>1564</v>
      </c>
      <c r="H653" t="s">
        <v>25</v>
      </c>
      <c r="I653" t="s">
        <v>1064</v>
      </c>
      <c r="J653" s="43">
        <v>35554</v>
      </c>
      <c r="K653">
        <v>28</v>
      </c>
      <c r="L653" t="s">
        <v>47</v>
      </c>
    </row>
    <row r="654" spans="1:12" x14ac:dyDescent="0.3">
      <c r="A654">
        <v>1578933</v>
      </c>
      <c r="B654" t="s">
        <v>44</v>
      </c>
      <c r="C654" t="s">
        <v>199</v>
      </c>
      <c r="D654" t="s">
        <v>1565</v>
      </c>
      <c r="E654" t="s">
        <v>1465</v>
      </c>
      <c r="F654" t="s">
        <v>1466</v>
      </c>
      <c r="G654" t="s">
        <v>1566</v>
      </c>
      <c r="H654" t="s">
        <v>25</v>
      </c>
      <c r="I654" t="s">
        <v>1064</v>
      </c>
      <c r="J654" s="43">
        <v>33509</v>
      </c>
      <c r="K654">
        <v>34</v>
      </c>
      <c r="L654" t="s">
        <v>48</v>
      </c>
    </row>
    <row r="655" spans="1:12" x14ac:dyDescent="0.3">
      <c r="A655">
        <v>1396425</v>
      </c>
      <c r="B655" t="s">
        <v>45</v>
      </c>
      <c r="C655" t="s">
        <v>1035</v>
      </c>
      <c r="D655" t="s">
        <v>1547</v>
      </c>
      <c r="E655" t="s">
        <v>1465</v>
      </c>
      <c r="F655" t="s">
        <v>1466</v>
      </c>
      <c r="G655" t="s">
        <v>1548</v>
      </c>
      <c r="H655" t="s">
        <v>25</v>
      </c>
      <c r="I655" t="s">
        <v>1064</v>
      </c>
      <c r="J655" s="43">
        <v>19134</v>
      </c>
      <c r="K655">
        <v>73</v>
      </c>
      <c r="L655" t="s">
        <v>49</v>
      </c>
    </row>
    <row r="656" spans="1:12" x14ac:dyDescent="0.3">
      <c r="A656">
        <v>1420133</v>
      </c>
      <c r="B656" t="s">
        <v>45</v>
      </c>
      <c r="C656" t="s">
        <v>644</v>
      </c>
      <c r="D656" t="s">
        <v>1464</v>
      </c>
      <c r="E656" t="s">
        <v>1465</v>
      </c>
      <c r="F656" t="s">
        <v>1466</v>
      </c>
      <c r="G656" t="s">
        <v>1567</v>
      </c>
      <c r="H656" t="s">
        <v>25</v>
      </c>
      <c r="I656" t="s">
        <v>1064</v>
      </c>
      <c r="J656" s="43">
        <v>13286</v>
      </c>
      <c r="K656">
        <v>89</v>
      </c>
      <c r="L656" t="s">
        <v>49</v>
      </c>
    </row>
    <row r="657" spans="1:12" x14ac:dyDescent="0.3">
      <c r="A657">
        <v>1570781</v>
      </c>
      <c r="B657" t="s">
        <v>44</v>
      </c>
      <c r="C657" t="s">
        <v>387</v>
      </c>
      <c r="D657" t="s">
        <v>1568</v>
      </c>
      <c r="E657" t="s">
        <v>1465</v>
      </c>
      <c r="F657" t="s">
        <v>1466</v>
      </c>
      <c r="G657" t="s">
        <v>1554</v>
      </c>
      <c r="H657" t="s">
        <v>25</v>
      </c>
      <c r="I657" t="s">
        <v>1064</v>
      </c>
      <c r="J657" s="43">
        <v>35822</v>
      </c>
      <c r="K657">
        <v>28</v>
      </c>
      <c r="L657" t="s">
        <v>47</v>
      </c>
    </row>
    <row r="658" spans="1:12" x14ac:dyDescent="0.3">
      <c r="A658">
        <v>1561764</v>
      </c>
      <c r="B658" t="s">
        <v>45</v>
      </c>
      <c r="C658" t="s">
        <v>964</v>
      </c>
      <c r="D658" t="s">
        <v>1569</v>
      </c>
      <c r="E658" t="s">
        <v>1465</v>
      </c>
      <c r="F658" t="s">
        <v>1466</v>
      </c>
      <c r="G658" t="s">
        <v>1570</v>
      </c>
      <c r="H658" t="s">
        <v>25</v>
      </c>
      <c r="I658" t="s">
        <v>1064</v>
      </c>
      <c r="J658" s="43">
        <v>36465</v>
      </c>
      <c r="K658">
        <v>26</v>
      </c>
      <c r="L658" t="s">
        <v>47</v>
      </c>
    </row>
    <row r="659" spans="1:12" x14ac:dyDescent="0.3">
      <c r="A659">
        <v>1271239</v>
      </c>
      <c r="B659" t="s">
        <v>44</v>
      </c>
      <c r="C659" t="s">
        <v>65</v>
      </c>
      <c r="D659" t="s">
        <v>1530</v>
      </c>
      <c r="E659" t="s">
        <v>1465</v>
      </c>
      <c r="F659" t="s">
        <v>1466</v>
      </c>
      <c r="G659" t="s">
        <v>1531</v>
      </c>
      <c r="H659" t="s">
        <v>25</v>
      </c>
      <c r="I659" t="s">
        <v>1064</v>
      </c>
      <c r="J659" s="43">
        <v>35685</v>
      </c>
      <c r="K659">
        <v>28</v>
      </c>
      <c r="L659" t="s">
        <v>47</v>
      </c>
    </row>
    <row r="660" spans="1:12" x14ac:dyDescent="0.3">
      <c r="A660">
        <v>1865468</v>
      </c>
      <c r="B660" t="s">
        <v>45</v>
      </c>
      <c r="C660" t="s">
        <v>692</v>
      </c>
      <c r="D660" t="s">
        <v>1470</v>
      </c>
      <c r="E660" t="s">
        <v>1465</v>
      </c>
      <c r="F660" t="s">
        <v>1466</v>
      </c>
      <c r="G660" t="s">
        <v>1513</v>
      </c>
      <c r="H660" t="s">
        <v>25</v>
      </c>
      <c r="I660" t="s">
        <v>1064</v>
      </c>
      <c r="J660" s="43">
        <v>22743</v>
      </c>
      <c r="K660">
        <v>63</v>
      </c>
      <c r="L660" t="s">
        <v>49</v>
      </c>
    </row>
    <row r="661" spans="1:12" x14ac:dyDescent="0.3">
      <c r="A661">
        <v>2053393</v>
      </c>
      <c r="B661" t="s">
        <v>45</v>
      </c>
      <c r="C661" t="s">
        <v>821</v>
      </c>
      <c r="D661" t="s">
        <v>1482</v>
      </c>
      <c r="E661" t="s">
        <v>1465</v>
      </c>
      <c r="F661" t="s">
        <v>1466</v>
      </c>
      <c r="G661" t="s">
        <v>1571</v>
      </c>
      <c r="H661" t="s">
        <v>25</v>
      </c>
      <c r="I661" t="s">
        <v>1064</v>
      </c>
      <c r="J661" s="43">
        <v>23491</v>
      </c>
      <c r="K661">
        <v>61</v>
      </c>
      <c r="L661" t="s">
        <v>49</v>
      </c>
    </row>
    <row r="662" spans="1:12" x14ac:dyDescent="0.3">
      <c r="A662">
        <v>1924329</v>
      </c>
      <c r="B662" t="s">
        <v>45</v>
      </c>
      <c r="C662" t="s">
        <v>969</v>
      </c>
      <c r="D662" t="s">
        <v>1572</v>
      </c>
      <c r="E662" t="s">
        <v>1465</v>
      </c>
      <c r="F662" t="s">
        <v>1466</v>
      </c>
      <c r="G662" t="s">
        <v>1573</v>
      </c>
      <c r="H662" t="s">
        <v>25</v>
      </c>
      <c r="I662" t="s">
        <v>1064</v>
      </c>
      <c r="J662" s="43">
        <v>20472</v>
      </c>
      <c r="K662">
        <v>70</v>
      </c>
      <c r="L662" t="s">
        <v>49</v>
      </c>
    </row>
    <row r="663" spans="1:12" x14ac:dyDescent="0.3">
      <c r="A663">
        <v>1293305</v>
      </c>
      <c r="B663" t="s">
        <v>44</v>
      </c>
      <c r="C663" t="s">
        <v>251</v>
      </c>
      <c r="D663" t="s">
        <v>1574</v>
      </c>
      <c r="E663" t="s">
        <v>1465</v>
      </c>
      <c r="F663" t="s">
        <v>1466</v>
      </c>
      <c r="G663" t="s">
        <v>1575</v>
      </c>
      <c r="H663" t="s">
        <v>25</v>
      </c>
      <c r="I663" t="s">
        <v>1064</v>
      </c>
      <c r="J663" s="43">
        <v>16760</v>
      </c>
      <c r="K663">
        <v>80</v>
      </c>
      <c r="L663" t="s">
        <v>49</v>
      </c>
    </row>
    <row r="664" spans="1:12" x14ac:dyDescent="0.3">
      <c r="A664">
        <v>1474420</v>
      </c>
      <c r="B664" t="s">
        <v>45</v>
      </c>
      <c r="C664" t="s">
        <v>877</v>
      </c>
      <c r="D664" t="s">
        <v>1576</v>
      </c>
      <c r="E664" t="s">
        <v>1465</v>
      </c>
      <c r="F664" t="s">
        <v>1466</v>
      </c>
      <c r="G664" t="s">
        <v>1577</v>
      </c>
      <c r="H664" t="s">
        <v>25</v>
      </c>
      <c r="I664" t="s">
        <v>1064</v>
      </c>
      <c r="J664" s="43">
        <v>25428</v>
      </c>
      <c r="K664">
        <v>56</v>
      </c>
      <c r="L664" t="s">
        <v>49</v>
      </c>
    </row>
    <row r="665" spans="1:12" x14ac:dyDescent="0.3">
      <c r="A665">
        <v>1956840</v>
      </c>
      <c r="B665" t="s">
        <v>45</v>
      </c>
      <c r="C665" t="s">
        <v>684</v>
      </c>
      <c r="D665" t="s">
        <v>1578</v>
      </c>
      <c r="E665" t="s">
        <v>1465</v>
      </c>
      <c r="F665" t="s">
        <v>1466</v>
      </c>
      <c r="G665" t="s">
        <v>1579</v>
      </c>
      <c r="H665" t="s">
        <v>25</v>
      </c>
      <c r="I665" t="s">
        <v>1064</v>
      </c>
      <c r="J665" s="43">
        <v>20957</v>
      </c>
      <c r="K665">
        <v>68</v>
      </c>
      <c r="L665" t="s">
        <v>49</v>
      </c>
    </row>
    <row r="666" spans="1:12" x14ac:dyDescent="0.3">
      <c r="A666">
        <v>1373637</v>
      </c>
      <c r="B666" t="s">
        <v>45</v>
      </c>
      <c r="C666" t="s">
        <v>883</v>
      </c>
      <c r="D666" t="s">
        <v>1476</v>
      </c>
      <c r="E666" t="s">
        <v>1465</v>
      </c>
      <c r="F666" t="s">
        <v>1466</v>
      </c>
      <c r="G666" t="s">
        <v>1477</v>
      </c>
      <c r="H666" t="s">
        <v>25</v>
      </c>
      <c r="I666" t="s">
        <v>1064</v>
      </c>
      <c r="J666" s="43">
        <v>29959</v>
      </c>
      <c r="K666">
        <v>44</v>
      </c>
      <c r="L666" t="s">
        <v>48</v>
      </c>
    </row>
    <row r="667" spans="1:12" x14ac:dyDescent="0.3">
      <c r="A667">
        <v>1728581</v>
      </c>
      <c r="B667" t="s">
        <v>44</v>
      </c>
      <c r="C667" t="s">
        <v>323</v>
      </c>
      <c r="D667" t="s">
        <v>1476</v>
      </c>
      <c r="E667" t="s">
        <v>1465</v>
      </c>
      <c r="F667" t="s">
        <v>1466</v>
      </c>
      <c r="G667" t="s">
        <v>1477</v>
      </c>
      <c r="H667" t="s">
        <v>25</v>
      </c>
      <c r="I667" t="s">
        <v>1064</v>
      </c>
      <c r="J667" s="43">
        <v>16275</v>
      </c>
      <c r="K667">
        <v>81</v>
      </c>
      <c r="L667" t="s">
        <v>49</v>
      </c>
    </row>
    <row r="668" spans="1:12" x14ac:dyDescent="0.3">
      <c r="A668">
        <v>1264862</v>
      </c>
      <c r="B668" t="s">
        <v>45</v>
      </c>
      <c r="C668" t="s">
        <v>628</v>
      </c>
      <c r="D668" t="s">
        <v>1525</v>
      </c>
      <c r="E668" t="s">
        <v>1465</v>
      </c>
      <c r="F668" t="s">
        <v>1466</v>
      </c>
      <c r="G668" t="s">
        <v>1526</v>
      </c>
      <c r="H668" t="s">
        <v>25</v>
      </c>
      <c r="I668" t="s">
        <v>1064</v>
      </c>
      <c r="J668" s="43">
        <v>16864</v>
      </c>
      <c r="K668">
        <v>79</v>
      </c>
      <c r="L668" t="s">
        <v>49</v>
      </c>
    </row>
    <row r="669" spans="1:12" x14ac:dyDescent="0.3">
      <c r="A669">
        <v>1814434</v>
      </c>
      <c r="B669" t="s">
        <v>45</v>
      </c>
      <c r="C669" t="s">
        <v>698</v>
      </c>
      <c r="D669" t="s">
        <v>1489</v>
      </c>
      <c r="E669" t="s">
        <v>1465</v>
      </c>
      <c r="F669" t="s">
        <v>1466</v>
      </c>
      <c r="G669" t="s">
        <v>1490</v>
      </c>
      <c r="H669" t="s">
        <v>25</v>
      </c>
      <c r="I669" t="s">
        <v>1064</v>
      </c>
      <c r="J669" s="43">
        <v>31722</v>
      </c>
      <c r="K669">
        <v>39</v>
      </c>
      <c r="L669" t="s">
        <v>48</v>
      </c>
    </row>
    <row r="670" spans="1:12" x14ac:dyDescent="0.3">
      <c r="A670">
        <v>1338473</v>
      </c>
      <c r="B670" t="s">
        <v>44</v>
      </c>
      <c r="C670" t="s">
        <v>407</v>
      </c>
      <c r="D670" t="s">
        <v>1580</v>
      </c>
      <c r="E670" t="s">
        <v>1465</v>
      </c>
      <c r="F670" t="s">
        <v>1466</v>
      </c>
      <c r="G670" t="s">
        <v>1581</v>
      </c>
      <c r="H670" t="s">
        <v>25</v>
      </c>
      <c r="I670" t="s">
        <v>1064</v>
      </c>
      <c r="J670" s="43">
        <v>31342</v>
      </c>
      <c r="K670">
        <v>40</v>
      </c>
      <c r="L670" t="s">
        <v>48</v>
      </c>
    </row>
    <row r="671" spans="1:12" x14ac:dyDescent="0.3">
      <c r="A671">
        <v>1864354</v>
      </c>
      <c r="B671" t="s">
        <v>44</v>
      </c>
      <c r="C671" t="s">
        <v>105</v>
      </c>
      <c r="D671" t="s">
        <v>1530</v>
      </c>
      <c r="E671" t="s">
        <v>1465</v>
      </c>
      <c r="F671" t="s">
        <v>1466</v>
      </c>
      <c r="G671" t="s">
        <v>1531</v>
      </c>
      <c r="H671" t="s">
        <v>25</v>
      </c>
      <c r="I671" t="s">
        <v>1064</v>
      </c>
      <c r="J671" s="43">
        <v>23164</v>
      </c>
      <c r="K671">
        <v>62</v>
      </c>
      <c r="L671" t="s">
        <v>49</v>
      </c>
    </row>
    <row r="672" spans="1:12" x14ac:dyDescent="0.3">
      <c r="A672">
        <v>1559342</v>
      </c>
      <c r="B672" t="s">
        <v>44</v>
      </c>
      <c r="C672" t="s">
        <v>234</v>
      </c>
      <c r="D672" t="s">
        <v>1582</v>
      </c>
      <c r="E672" t="s">
        <v>1465</v>
      </c>
      <c r="F672" t="s">
        <v>1466</v>
      </c>
      <c r="G672" t="s">
        <v>1583</v>
      </c>
      <c r="H672" t="s">
        <v>25</v>
      </c>
      <c r="I672" t="s">
        <v>1064</v>
      </c>
      <c r="J672" s="43">
        <v>22647</v>
      </c>
      <c r="K672">
        <v>64</v>
      </c>
      <c r="L672" t="s">
        <v>49</v>
      </c>
    </row>
    <row r="673" spans="1:12" x14ac:dyDescent="0.3">
      <c r="A673">
        <v>1414215</v>
      </c>
      <c r="B673" t="s">
        <v>45</v>
      </c>
      <c r="C673" t="s">
        <v>1040</v>
      </c>
      <c r="D673" t="s">
        <v>1545</v>
      </c>
      <c r="E673" t="s">
        <v>1465</v>
      </c>
      <c r="F673" t="s">
        <v>1466</v>
      </c>
      <c r="G673" t="s">
        <v>1584</v>
      </c>
      <c r="H673" t="s">
        <v>25</v>
      </c>
      <c r="I673" t="s">
        <v>1064</v>
      </c>
      <c r="J673" s="43">
        <v>32089</v>
      </c>
      <c r="K673">
        <v>38</v>
      </c>
      <c r="L673" t="s">
        <v>48</v>
      </c>
    </row>
    <row r="674" spans="1:12" x14ac:dyDescent="0.3">
      <c r="A674">
        <v>1381762</v>
      </c>
      <c r="B674" t="s">
        <v>45</v>
      </c>
      <c r="C674" t="s">
        <v>769</v>
      </c>
      <c r="D674" t="s">
        <v>1585</v>
      </c>
      <c r="E674" t="s">
        <v>1465</v>
      </c>
      <c r="F674" t="s">
        <v>1466</v>
      </c>
      <c r="G674" t="s">
        <v>1586</v>
      </c>
      <c r="H674" t="s">
        <v>25</v>
      </c>
      <c r="I674" t="s">
        <v>1064</v>
      </c>
      <c r="J674" s="43">
        <v>36412</v>
      </c>
      <c r="K674">
        <v>26</v>
      </c>
      <c r="L674" t="s">
        <v>47</v>
      </c>
    </row>
    <row r="675" spans="1:12" x14ac:dyDescent="0.3">
      <c r="A675">
        <v>1287862</v>
      </c>
      <c r="B675" t="s">
        <v>44</v>
      </c>
      <c r="C675" t="s">
        <v>289</v>
      </c>
      <c r="D675" t="s">
        <v>1482</v>
      </c>
      <c r="E675" t="s">
        <v>1465</v>
      </c>
      <c r="F675" t="s">
        <v>1466</v>
      </c>
      <c r="G675" t="s">
        <v>1587</v>
      </c>
      <c r="H675" t="s">
        <v>25</v>
      </c>
      <c r="I675" t="s">
        <v>1064</v>
      </c>
      <c r="J675" s="43">
        <v>14024</v>
      </c>
      <c r="K675">
        <v>87</v>
      </c>
      <c r="L675" t="s">
        <v>49</v>
      </c>
    </row>
    <row r="676" spans="1:12" x14ac:dyDescent="0.3">
      <c r="A676">
        <v>2016137</v>
      </c>
      <c r="B676" t="s">
        <v>44</v>
      </c>
      <c r="C676" t="s">
        <v>460</v>
      </c>
      <c r="D676" t="s">
        <v>1588</v>
      </c>
      <c r="E676" t="s">
        <v>1465</v>
      </c>
      <c r="F676" t="s">
        <v>1466</v>
      </c>
      <c r="G676" t="s">
        <v>1589</v>
      </c>
      <c r="H676" t="s">
        <v>25</v>
      </c>
      <c r="I676" t="s">
        <v>1064</v>
      </c>
      <c r="J676" s="43">
        <v>23558</v>
      </c>
      <c r="K676">
        <v>61</v>
      </c>
      <c r="L676" t="s">
        <v>49</v>
      </c>
    </row>
    <row r="677" spans="1:12" x14ac:dyDescent="0.3">
      <c r="A677">
        <v>1646517</v>
      </c>
      <c r="B677" t="s">
        <v>45</v>
      </c>
      <c r="C677" t="s">
        <v>829</v>
      </c>
      <c r="D677" t="s">
        <v>1590</v>
      </c>
      <c r="E677" t="s">
        <v>1465</v>
      </c>
      <c r="F677" t="s">
        <v>1466</v>
      </c>
      <c r="G677" t="s">
        <v>1591</v>
      </c>
      <c r="H677" t="s">
        <v>25</v>
      </c>
      <c r="I677" t="s">
        <v>1064</v>
      </c>
      <c r="J677" s="43">
        <v>23568</v>
      </c>
      <c r="K677">
        <v>61</v>
      </c>
      <c r="L677" t="s">
        <v>49</v>
      </c>
    </row>
    <row r="678" spans="1:12" x14ac:dyDescent="0.3">
      <c r="A678">
        <v>2010245</v>
      </c>
      <c r="B678" t="s">
        <v>45</v>
      </c>
      <c r="C678" t="s">
        <v>693</v>
      </c>
      <c r="D678" t="s">
        <v>1482</v>
      </c>
      <c r="E678" t="s">
        <v>1465</v>
      </c>
      <c r="F678" t="s">
        <v>1466</v>
      </c>
      <c r="G678" t="s">
        <v>1592</v>
      </c>
      <c r="H678" t="s">
        <v>25</v>
      </c>
      <c r="I678" t="s">
        <v>1064</v>
      </c>
      <c r="J678" s="43">
        <v>24230</v>
      </c>
      <c r="K678">
        <v>59</v>
      </c>
      <c r="L678" t="s">
        <v>49</v>
      </c>
    </row>
    <row r="679" spans="1:12" x14ac:dyDescent="0.3">
      <c r="A679">
        <v>1719849</v>
      </c>
      <c r="B679" t="s">
        <v>44</v>
      </c>
      <c r="C679" t="s">
        <v>277</v>
      </c>
      <c r="D679" t="s">
        <v>1593</v>
      </c>
      <c r="E679" t="s">
        <v>1465</v>
      </c>
      <c r="F679" t="s">
        <v>1466</v>
      </c>
      <c r="G679" t="s">
        <v>1594</v>
      </c>
      <c r="H679" t="s">
        <v>25</v>
      </c>
      <c r="I679" t="s">
        <v>1064</v>
      </c>
      <c r="J679" s="43">
        <v>19706</v>
      </c>
      <c r="K679">
        <v>72</v>
      </c>
      <c r="L679" t="s">
        <v>49</v>
      </c>
    </row>
    <row r="680" spans="1:12" x14ac:dyDescent="0.3">
      <c r="A680">
        <v>1908813</v>
      </c>
      <c r="B680" t="s">
        <v>44</v>
      </c>
      <c r="C680" t="s">
        <v>220</v>
      </c>
      <c r="D680" t="s">
        <v>1503</v>
      </c>
      <c r="E680" t="s">
        <v>1465</v>
      </c>
      <c r="F680" t="s">
        <v>1466</v>
      </c>
      <c r="G680" t="s">
        <v>1504</v>
      </c>
      <c r="H680" t="s">
        <v>25</v>
      </c>
      <c r="I680" t="s">
        <v>1064</v>
      </c>
      <c r="J680" s="43">
        <v>17850</v>
      </c>
      <c r="K680">
        <v>77</v>
      </c>
      <c r="L680" t="s">
        <v>49</v>
      </c>
    </row>
    <row r="681" spans="1:12" x14ac:dyDescent="0.3">
      <c r="A681">
        <v>1450225</v>
      </c>
      <c r="B681" t="s">
        <v>45</v>
      </c>
      <c r="C681" t="s">
        <v>586</v>
      </c>
      <c r="D681" t="s">
        <v>1470</v>
      </c>
      <c r="E681" t="s">
        <v>1465</v>
      </c>
      <c r="F681" t="s">
        <v>1466</v>
      </c>
      <c r="G681" t="s">
        <v>1539</v>
      </c>
      <c r="H681" t="s">
        <v>25</v>
      </c>
      <c r="I681" t="s">
        <v>1064</v>
      </c>
      <c r="J681" s="43">
        <v>33382</v>
      </c>
      <c r="K681">
        <v>34</v>
      </c>
      <c r="L681" t="s">
        <v>48</v>
      </c>
    </row>
    <row r="682" spans="1:12" x14ac:dyDescent="0.3">
      <c r="A682">
        <v>1207301</v>
      </c>
      <c r="B682" t="s">
        <v>44</v>
      </c>
      <c r="C682" t="s">
        <v>128</v>
      </c>
      <c r="D682" t="s">
        <v>1595</v>
      </c>
      <c r="E682" t="s">
        <v>1465</v>
      </c>
      <c r="F682" t="s">
        <v>1466</v>
      </c>
      <c r="G682" t="s">
        <v>1596</v>
      </c>
      <c r="H682" t="s">
        <v>25</v>
      </c>
      <c r="I682" t="s">
        <v>1064</v>
      </c>
      <c r="J682" s="43">
        <v>32573</v>
      </c>
      <c r="K682">
        <v>36</v>
      </c>
      <c r="L682" t="s">
        <v>48</v>
      </c>
    </row>
    <row r="683" spans="1:12" x14ac:dyDescent="0.3">
      <c r="A683">
        <v>1284621</v>
      </c>
      <c r="B683" t="s">
        <v>44</v>
      </c>
      <c r="C683" t="s">
        <v>358</v>
      </c>
      <c r="D683" t="s">
        <v>1108</v>
      </c>
      <c r="E683" t="s">
        <v>1465</v>
      </c>
      <c r="F683" t="s">
        <v>1466</v>
      </c>
      <c r="G683" t="s">
        <v>1597</v>
      </c>
      <c r="H683" t="s">
        <v>25</v>
      </c>
      <c r="I683" t="s">
        <v>1064</v>
      </c>
      <c r="J683" s="43">
        <v>37079</v>
      </c>
      <c r="K683">
        <v>24</v>
      </c>
      <c r="L683" t="s">
        <v>47</v>
      </c>
    </row>
    <row r="684" spans="1:12" x14ac:dyDescent="0.3">
      <c r="A684">
        <v>1820327</v>
      </c>
      <c r="B684" t="s">
        <v>45</v>
      </c>
      <c r="C684" t="s">
        <v>800</v>
      </c>
      <c r="D684" t="s">
        <v>1598</v>
      </c>
      <c r="E684" t="s">
        <v>1465</v>
      </c>
      <c r="F684" t="s">
        <v>1466</v>
      </c>
      <c r="G684" t="s">
        <v>1599</v>
      </c>
      <c r="H684" t="s">
        <v>25</v>
      </c>
      <c r="I684" t="s">
        <v>1064</v>
      </c>
      <c r="J684" s="43">
        <v>26057</v>
      </c>
      <c r="K684">
        <v>54</v>
      </c>
      <c r="L684" t="s">
        <v>49</v>
      </c>
    </row>
    <row r="685" spans="1:12" x14ac:dyDescent="0.3">
      <c r="A685">
        <v>1892265</v>
      </c>
      <c r="B685" t="s">
        <v>45</v>
      </c>
      <c r="C685" t="s">
        <v>766</v>
      </c>
      <c r="D685" t="s">
        <v>1600</v>
      </c>
      <c r="E685" t="s">
        <v>1465</v>
      </c>
      <c r="F685" t="s">
        <v>1466</v>
      </c>
      <c r="G685" t="s">
        <v>1601</v>
      </c>
      <c r="H685" t="s">
        <v>25</v>
      </c>
      <c r="I685" t="s">
        <v>1064</v>
      </c>
      <c r="J685" s="43">
        <v>21100</v>
      </c>
      <c r="K685">
        <v>68</v>
      </c>
      <c r="L685" t="s">
        <v>49</v>
      </c>
    </row>
    <row r="686" spans="1:12" x14ac:dyDescent="0.3">
      <c r="A686">
        <v>1855892</v>
      </c>
      <c r="B686" t="s">
        <v>45</v>
      </c>
      <c r="C686" t="s">
        <v>868</v>
      </c>
      <c r="D686" t="s">
        <v>1549</v>
      </c>
      <c r="E686" t="s">
        <v>1465</v>
      </c>
      <c r="F686" t="s">
        <v>1466</v>
      </c>
      <c r="G686" t="s">
        <v>1550</v>
      </c>
      <c r="H686" t="s">
        <v>25</v>
      </c>
      <c r="I686" t="s">
        <v>1064</v>
      </c>
      <c r="J686" s="43">
        <v>15460</v>
      </c>
      <c r="K686">
        <v>83</v>
      </c>
      <c r="L686" t="s">
        <v>49</v>
      </c>
    </row>
    <row r="687" spans="1:12" x14ac:dyDescent="0.3">
      <c r="A687">
        <v>1540067</v>
      </c>
      <c r="B687" t="s">
        <v>44</v>
      </c>
      <c r="C687" t="s">
        <v>288</v>
      </c>
      <c r="D687" t="s">
        <v>1602</v>
      </c>
      <c r="E687" t="s">
        <v>1465</v>
      </c>
      <c r="F687" t="s">
        <v>1466</v>
      </c>
      <c r="G687" t="s">
        <v>1603</v>
      </c>
      <c r="H687" t="s">
        <v>25</v>
      </c>
      <c r="I687" t="s">
        <v>1064</v>
      </c>
      <c r="J687" s="43">
        <v>29841</v>
      </c>
      <c r="K687">
        <v>44</v>
      </c>
      <c r="L687" t="s">
        <v>48</v>
      </c>
    </row>
    <row r="688" spans="1:12" x14ac:dyDescent="0.3">
      <c r="A688">
        <v>1859902</v>
      </c>
      <c r="B688" t="s">
        <v>45</v>
      </c>
      <c r="C688" t="s">
        <v>672</v>
      </c>
      <c r="D688" t="s">
        <v>1476</v>
      </c>
      <c r="E688" t="s">
        <v>1465</v>
      </c>
      <c r="F688" t="s">
        <v>1466</v>
      </c>
      <c r="G688" t="s">
        <v>1604</v>
      </c>
      <c r="H688" t="s">
        <v>25</v>
      </c>
      <c r="I688" t="s">
        <v>1064</v>
      </c>
      <c r="J688" s="43">
        <v>19913</v>
      </c>
      <c r="K688">
        <v>71</v>
      </c>
      <c r="L688" t="s">
        <v>49</v>
      </c>
    </row>
    <row r="689" spans="1:12" x14ac:dyDescent="0.3">
      <c r="A689">
        <v>1544568</v>
      </c>
      <c r="B689" t="s">
        <v>44</v>
      </c>
      <c r="C689" t="s">
        <v>544</v>
      </c>
      <c r="D689" t="s">
        <v>1605</v>
      </c>
      <c r="E689" t="s">
        <v>1465</v>
      </c>
      <c r="F689" t="s">
        <v>1466</v>
      </c>
      <c r="G689" t="s">
        <v>1606</v>
      </c>
      <c r="H689" t="s">
        <v>25</v>
      </c>
      <c r="I689" t="s">
        <v>1064</v>
      </c>
      <c r="J689" s="43">
        <v>25132</v>
      </c>
      <c r="K689">
        <v>57</v>
      </c>
      <c r="L689" t="s">
        <v>49</v>
      </c>
    </row>
    <row r="690" spans="1:12" x14ac:dyDescent="0.3">
      <c r="A690">
        <v>1274790</v>
      </c>
      <c r="B690" t="s">
        <v>45</v>
      </c>
      <c r="C690" t="s">
        <v>588</v>
      </c>
      <c r="D690" t="s">
        <v>1574</v>
      </c>
      <c r="E690" t="s">
        <v>1465</v>
      </c>
      <c r="F690" t="s">
        <v>1466</v>
      </c>
      <c r="G690" t="s">
        <v>1575</v>
      </c>
      <c r="H690" t="s">
        <v>25</v>
      </c>
      <c r="I690" t="s">
        <v>1064</v>
      </c>
      <c r="J690" s="43">
        <v>33777</v>
      </c>
      <c r="K690">
        <v>33</v>
      </c>
      <c r="L690" t="s">
        <v>48</v>
      </c>
    </row>
    <row r="691" spans="1:12" x14ac:dyDescent="0.3">
      <c r="A691">
        <v>1253509</v>
      </c>
      <c r="B691" t="s">
        <v>45</v>
      </c>
      <c r="C691" t="s">
        <v>884</v>
      </c>
      <c r="D691" t="s">
        <v>1470</v>
      </c>
      <c r="E691" t="s">
        <v>1465</v>
      </c>
      <c r="F691" t="s">
        <v>1466</v>
      </c>
      <c r="G691" t="s">
        <v>1523</v>
      </c>
      <c r="H691" t="s">
        <v>25</v>
      </c>
      <c r="I691" t="s">
        <v>1064</v>
      </c>
      <c r="J691" s="43">
        <v>19271</v>
      </c>
      <c r="K691">
        <v>73</v>
      </c>
      <c r="L691" t="s">
        <v>49</v>
      </c>
    </row>
    <row r="692" spans="1:12" x14ac:dyDescent="0.3">
      <c r="A692">
        <v>1737326</v>
      </c>
      <c r="B692" t="s">
        <v>44</v>
      </c>
      <c r="C692" t="s">
        <v>195</v>
      </c>
      <c r="D692" t="s">
        <v>1472</v>
      </c>
      <c r="E692" t="s">
        <v>1465</v>
      </c>
      <c r="F692" t="s">
        <v>1466</v>
      </c>
      <c r="G692" t="s">
        <v>1540</v>
      </c>
      <c r="H692" t="s">
        <v>25</v>
      </c>
      <c r="I692" t="s">
        <v>1064</v>
      </c>
      <c r="J692" s="43">
        <v>17380</v>
      </c>
      <c r="K692">
        <v>78</v>
      </c>
      <c r="L692" t="s">
        <v>49</v>
      </c>
    </row>
    <row r="693" spans="1:12" x14ac:dyDescent="0.3">
      <c r="A693">
        <v>1594290</v>
      </c>
      <c r="B693" t="s">
        <v>45</v>
      </c>
      <c r="C693" t="s">
        <v>654</v>
      </c>
      <c r="D693" t="s">
        <v>1574</v>
      </c>
      <c r="E693" t="s">
        <v>1465</v>
      </c>
      <c r="F693" t="s">
        <v>1466</v>
      </c>
      <c r="G693" t="s">
        <v>1575</v>
      </c>
      <c r="H693" t="s">
        <v>25</v>
      </c>
      <c r="I693" t="s">
        <v>1064</v>
      </c>
      <c r="J693" s="43">
        <v>18761</v>
      </c>
      <c r="K693">
        <v>74</v>
      </c>
      <c r="L693" t="s">
        <v>49</v>
      </c>
    </row>
    <row r="694" spans="1:12" x14ac:dyDescent="0.3">
      <c r="A694">
        <v>1717932</v>
      </c>
      <c r="B694" t="s">
        <v>44</v>
      </c>
      <c r="C694" t="s">
        <v>326</v>
      </c>
      <c r="D694" t="s">
        <v>1535</v>
      </c>
      <c r="E694" t="s">
        <v>1465</v>
      </c>
      <c r="F694" t="s">
        <v>1466</v>
      </c>
      <c r="G694" t="s">
        <v>1607</v>
      </c>
      <c r="H694" t="s">
        <v>25</v>
      </c>
      <c r="I694" t="s">
        <v>1064</v>
      </c>
      <c r="J694" s="43">
        <v>16733</v>
      </c>
      <c r="K694">
        <v>80</v>
      </c>
      <c r="L694" t="s">
        <v>49</v>
      </c>
    </row>
    <row r="695" spans="1:12" x14ac:dyDescent="0.3">
      <c r="A695">
        <v>1325989</v>
      </c>
      <c r="B695" t="s">
        <v>45</v>
      </c>
      <c r="C695" t="s">
        <v>824</v>
      </c>
      <c r="D695" t="s">
        <v>1464</v>
      </c>
      <c r="E695" t="s">
        <v>1465</v>
      </c>
      <c r="F695" t="s">
        <v>1466</v>
      </c>
      <c r="G695" t="s">
        <v>1554</v>
      </c>
      <c r="H695" t="s">
        <v>25</v>
      </c>
      <c r="I695" t="s">
        <v>1064</v>
      </c>
      <c r="J695" s="43">
        <v>30537</v>
      </c>
      <c r="K695">
        <v>42</v>
      </c>
      <c r="L695" t="s">
        <v>48</v>
      </c>
    </row>
    <row r="696" spans="1:12" x14ac:dyDescent="0.3">
      <c r="A696">
        <v>1825918</v>
      </c>
      <c r="B696" t="s">
        <v>45</v>
      </c>
      <c r="C696" t="s">
        <v>817</v>
      </c>
      <c r="D696" t="s">
        <v>1608</v>
      </c>
      <c r="E696" t="s">
        <v>1465</v>
      </c>
      <c r="F696" t="s">
        <v>1466</v>
      </c>
      <c r="G696" t="s">
        <v>1609</v>
      </c>
      <c r="H696" t="s">
        <v>25</v>
      </c>
      <c r="I696" t="s">
        <v>1064</v>
      </c>
      <c r="J696" s="43">
        <v>37198</v>
      </c>
      <c r="K696">
        <v>24</v>
      </c>
      <c r="L696" t="s">
        <v>47</v>
      </c>
    </row>
    <row r="697" spans="1:12" x14ac:dyDescent="0.3">
      <c r="A697">
        <v>1233958</v>
      </c>
      <c r="B697" t="s">
        <v>44</v>
      </c>
      <c r="C697" t="s">
        <v>247</v>
      </c>
      <c r="D697" t="s">
        <v>1464</v>
      </c>
      <c r="E697" t="s">
        <v>1465</v>
      </c>
      <c r="F697" t="s">
        <v>1466</v>
      </c>
      <c r="G697" t="s">
        <v>1554</v>
      </c>
      <c r="H697" t="s">
        <v>25</v>
      </c>
      <c r="I697" t="s">
        <v>1064</v>
      </c>
      <c r="J697" s="43">
        <v>30997</v>
      </c>
      <c r="K697">
        <v>41</v>
      </c>
      <c r="L697" t="s">
        <v>48</v>
      </c>
    </row>
    <row r="698" spans="1:12" x14ac:dyDescent="0.3">
      <c r="A698">
        <v>1768180</v>
      </c>
      <c r="B698" t="s">
        <v>44</v>
      </c>
      <c r="C698" t="s">
        <v>412</v>
      </c>
      <c r="D698" t="s">
        <v>1482</v>
      </c>
      <c r="E698" t="s">
        <v>1465</v>
      </c>
      <c r="F698" t="s">
        <v>1466</v>
      </c>
      <c r="G698" t="s">
        <v>1524</v>
      </c>
      <c r="H698" t="s">
        <v>25</v>
      </c>
      <c r="I698" t="s">
        <v>1064</v>
      </c>
      <c r="J698" s="43">
        <v>18432</v>
      </c>
      <c r="K698">
        <v>75</v>
      </c>
      <c r="L698" t="s">
        <v>49</v>
      </c>
    </row>
    <row r="699" spans="1:12" x14ac:dyDescent="0.3">
      <c r="A699">
        <v>1414295</v>
      </c>
      <c r="B699" t="s">
        <v>44</v>
      </c>
      <c r="C699" t="s">
        <v>500</v>
      </c>
      <c r="D699" t="s">
        <v>1482</v>
      </c>
      <c r="E699" t="s">
        <v>1465</v>
      </c>
      <c r="F699" t="s">
        <v>1466</v>
      </c>
      <c r="G699" t="s">
        <v>1488</v>
      </c>
      <c r="H699" t="s">
        <v>25</v>
      </c>
      <c r="I699" t="s">
        <v>1064</v>
      </c>
      <c r="J699" s="43">
        <v>29592</v>
      </c>
      <c r="K699">
        <v>45</v>
      </c>
      <c r="L699" t="s">
        <v>48</v>
      </c>
    </row>
    <row r="700" spans="1:12" x14ac:dyDescent="0.3">
      <c r="A700">
        <v>1977543</v>
      </c>
      <c r="B700" t="s">
        <v>44</v>
      </c>
      <c r="C700" t="s">
        <v>308</v>
      </c>
      <c r="D700" t="s">
        <v>1482</v>
      </c>
      <c r="E700" t="s">
        <v>1465</v>
      </c>
      <c r="F700" t="s">
        <v>1466</v>
      </c>
      <c r="G700" t="s">
        <v>1524</v>
      </c>
      <c r="H700" t="s">
        <v>25</v>
      </c>
      <c r="I700" t="s">
        <v>1064</v>
      </c>
      <c r="J700" s="43">
        <v>27912</v>
      </c>
      <c r="K700">
        <v>49</v>
      </c>
      <c r="L700" t="s">
        <v>48</v>
      </c>
    </row>
    <row r="701" spans="1:12" x14ac:dyDescent="0.3">
      <c r="A701">
        <v>1596027</v>
      </c>
      <c r="B701" t="s">
        <v>44</v>
      </c>
      <c r="C701" t="s">
        <v>255</v>
      </c>
      <c r="D701" t="s">
        <v>1464</v>
      </c>
      <c r="E701" t="s">
        <v>1465</v>
      </c>
      <c r="F701" t="s">
        <v>1466</v>
      </c>
      <c r="G701" t="s">
        <v>1610</v>
      </c>
      <c r="H701" t="s">
        <v>25</v>
      </c>
      <c r="I701" t="s">
        <v>1064</v>
      </c>
      <c r="J701" s="43">
        <v>25405</v>
      </c>
      <c r="K701">
        <v>56</v>
      </c>
      <c r="L701" t="s">
        <v>49</v>
      </c>
    </row>
    <row r="702" spans="1:12" x14ac:dyDescent="0.3">
      <c r="A702">
        <v>1745379</v>
      </c>
      <c r="B702" t="s">
        <v>45</v>
      </c>
      <c r="C702" t="s">
        <v>923</v>
      </c>
      <c r="D702" t="s">
        <v>1611</v>
      </c>
      <c r="E702" t="s">
        <v>1465</v>
      </c>
      <c r="F702" t="s">
        <v>1466</v>
      </c>
      <c r="G702" t="s">
        <v>1612</v>
      </c>
      <c r="H702" t="s">
        <v>25</v>
      </c>
      <c r="I702" t="s">
        <v>1064</v>
      </c>
      <c r="J702" s="43">
        <v>13607</v>
      </c>
      <c r="K702">
        <v>88</v>
      </c>
      <c r="L702" t="s">
        <v>49</v>
      </c>
    </row>
    <row r="703" spans="1:12" x14ac:dyDescent="0.3">
      <c r="A703">
        <v>1609162</v>
      </c>
      <c r="B703" t="s">
        <v>45</v>
      </c>
      <c r="C703" t="s">
        <v>1001</v>
      </c>
      <c r="D703" t="s">
        <v>1482</v>
      </c>
      <c r="E703" t="s">
        <v>1465</v>
      </c>
      <c r="F703" t="s">
        <v>1466</v>
      </c>
      <c r="G703" t="s">
        <v>1592</v>
      </c>
      <c r="H703" t="s">
        <v>25</v>
      </c>
      <c r="I703" t="s">
        <v>1064</v>
      </c>
      <c r="J703" s="43">
        <v>28847</v>
      </c>
      <c r="K703">
        <v>47</v>
      </c>
      <c r="L703" t="s">
        <v>48</v>
      </c>
    </row>
    <row r="704" spans="1:12" x14ac:dyDescent="0.3">
      <c r="A704">
        <v>1311030</v>
      </c>
      <c r="B704" t="s">
        <v>45</v>
      </c>
      <c r="C704" t="s">
        <v>699</v>
      </c>
      <c r="D704" t="s">
        <v>1613</v>
      </c>
      <c r="E704" t="s">
        <v>1465</v>
      </c>
      <c r="F704" t="s">
        <v>1466</v>
      </c>
      <c r="G704" t="s">
        <v>1614</v>
      </c>
      <c r="H704" t="s">
        <v>25</v>
      </c>
      <c r="I704" t="s">
        <v>1064</v>
      </c>
      <c r="J704" s="43">
        <v>26433</v>
      </c>
      <c r="K704">
        <v>53</v>
      </c>
      <c r="L704" t="s">
        <v>49</v>
      </c>
    </row>
    <row r="705" spans="1:12" x14ac:dyDescent="0.3">
      <c r="A705">
        <v>1992835</v>
      </c>
      <c r="B705" t="s">
        <v>44</v>
      </c>
      <c r="C705" t="s">
        <v>336</v>
      </c>
      <c r="D705" t="s">
        <v>1472</v>
      </c>
      <c r="E705" t="s">
        <v>1465</v>
      </c>
      <c r="F705" t="s">
        <v>1466</v>
      </c>
      <c r="G705" t="s">
        <v>1615</v>
      </c>
      <c r="H705" t="s">
        <v>25</v>
      </c>
      <c r="I705" t="s">
        <v>1064</v>
      </c>
      <c r="J705" s="43">
        <v>35731</v>
      </c>
      <c r="K705">
        <v>28</v>
      </c>
      <c r="L705" t="s">
        <v>47</v>
      </c>
    </row>
    <row r="706" spans="1:12" x14ac:dyDescent="0.3">
      <c r="A706">
        <v>1859167</v>
      </c>
      <c r="B706" t="s">
        <v>44</v>
      </c>
      <c r="C706" t="s">
        <v>85</v>
      </c>
      <c r="D706" t="s">
        <v>1514</v>
      </c>
      <c r="E706" t="s">
        <v>1465</v>
      </c>
      <c r="F706" t="s">
        <v>1466</v>
      </c>
      <c r="G706" t="s">
        <v>1616</v>
      </c>
      <c r="H706" t="s">
        <v>25</v>
      </c>
      <c r="I706" t="s">
        <v>1064</v>
      </c>
      <c r="J706" s="43">
        <v>27614</v>
      </c>
      <c r="K706">
        <v>50</v>
      </c>
      <c r="L706" t="s">
        <v>48</v>
      </c>
    </row>
    <row r="707" spans="1:12" x14ac:dyDescent="0.3">
      <c r="A707">
        <v>1849625</v>
      </c>
      <c r="B707" t="s">
        <v>44</v>
      </c>
      <c r="C707" t="s">
        <v>401</v>
      </c>
      <c r="D707" t="s">
        <v>1482</v>
      </c>
      <c r="E707" t="s">
        <v>1465</v>
      </c>
      <c r="F707" t="s">
        <v>1466</v>
      </c>
      <c r="G707" t="s">
        <v>1488</v>
      </c>
      <c r="H707" t="s">
        <v>25</v>
      </c>
      <c r="I707" t="s">
        <v>1064</v>
      </c>
      <c r="J707" s="43">
        <v>13622</v>
      </c>
      <c r="K707">
        <v>88</v>
      </c>
      <c r="L707" t="s">
        <v>49</v>
      </c>
    </row>
    <row r="708" spans="1:12" x14ac:dyDescent="0.3">
      <c r="A708">
        <v>1352605</v>
      </c>
      <c r="B708" t="s">
        <v>45</v>
      </c>
      <c r="C708" t="s">
        <v>935</v>
      </c>
      <c r="D708" t="s">
        <v>1535</v>
      </c>
      <c r="E708" t="s">
        <v>1465</v>
      </c>
      <c r="F708" t="s">
        <v>1466</v>
      </c>
      <c r="G708" t="s">
        <v>1536</v>
      </c>
      <c r="H708" t="s">
        <v>25</v>
      </c>
      <c r="I708" t="s">
        <v>1064</v>
      </c>
      <c r="J708" s="43">
        <v>36994</v>
      </c>
      <c r="K708">
        <v>24</v>
      </c>
      <c r="L708" t="s">
        <v>47</v>
      </c>
    </row>
    <row r="709" spans="1:12" x14ac:dyDescent="0.3">
      <c r="A709">
        <v>2088314</v>
      </c>
      <c r="B709" t="s">
        <v>45</v>
      </c>
      <c r="C709" t="s">
        <v>834</v>
      </c>
      <c r="D709" t="s">
        <v>1489</v>
      </c>
      <c r="E709" t="s">
        <v>1465</v>
      </c>
      <c r="F709" t="s">
        <v>1466</v>
      </c>
      <c r="G709" t="s">
        <v>1490</v>
      </c>
      <c r="H709" t="s">
        <v>25</v>
      </c>
      <c r="I709" t="s">
        <v>1064</v>
      </c>
      <c r="J709" s="43">
        <v>27954</v>
      </c>
      <c r="K709">
        <v>49</v>
      </c>
      <c r="L709" t="s">
        <v>48</v>
      </c>
    </row>
    <row r="710" spans="1:12" x14ac:dyDescent="0.3">
      <c r="A710">
        <v>1487390</v>
      </c>
      <c r="B710" t="s">
        <v>45</v>
      </c>
      <c r="C710" t="s">
        <v>702</v>
      </c>
      <c r="D710" t="s">
        <v>1617</v>
      </c>
      <c r="E710" t="s">
        <v>1465</v>
      </c>
      <c r="F710" t="s">
        <v>1466</v>
      </c>
      <c r="G710" t="s">
        <v>1618</v>
      </c>
      <c r="H710" t="s">
        <v>25</v>
      </c>
      <c r="I710" t="s">
        <v>1064</v>
      </c>
      <c r="J710" s="43">
        <v>14085</v>
      </c>
      <c r="K710">
        <v>87</v>
      </c>
      <c r="L710" t="s">
        <v>49</v>
      </c>
    </row>
    <row r="711" spans="1:12" x14ac:dyDescent="0.3">
      <c r="A711">
        <v>1378815</v>
      </c>
      <c r="B711" t="s">
        <v>44</v>
      </c>
      <c r="C711" t="s">
        <v>124</v>
      </c>
      <c r="D711" t="s">
        <v>1619</v>
      </c>
      <c r="E711" t="s">
        <v>1465</v>
      </c>
      <c r="F711" t="s">
        <v>1466</v>
      </c>
      <c r="G711" t="s">
        <v>1620</v>
      </c>
      <c r="H711" t="s">
        <v>25</v>
      </c>
      <c r="I711" t="s">
        <v>1064</v>
      </c>
      <c r="J711" s="43">
        <v>22172</v>
      </c>
      <c r="K711">
        <v>65</v>
      </c>
      <c r="L711" t="s">
        <v>49</v>
      </c>
    </row>
    <row r="712" spans="1:12" x14ac:dyDescent="0.3">
      <c r="A712">
        <v>1441326</v>
      </c>
      <c r="B712" t="s">
        <v>45</v>
      </c>
      <c r="C712" t="s">
        <v>791</v>
      </c>
      <c r="D712" t="s">
        <v>1547</v>
      </c>
      <c r="E712" t="s">
        <v>1465</v>
      </c>
      <c r="F712" t="s">
        <v>1466</v>
      </c>
      <c r="G712" t="s">
        <v>1621</v>
      </c>
      <c r="H712" t="s">
        <v>25</v>
      </c>
      <c r="I712" t="s">
        <v>1064</v>
      </c>
      <c r="J712" s="43">
        <v>36683</v>
      </c>
      <c r="K712">
        <v>25</v>
      </c>
      <c r="L712" t="s">
        <v>47</v>
      </c>
    </row>
    <row r="713" spans="1:12" x14ac:dyDescent="0.3">
      <c r="A713">
        <v>1270898</v>
      </c>
      <c r="B713" t="s">
        <v>44</v>
      </c>
      <c r="C713" t="s">
        <v>478</v>
      </c>
      <c r="D713" t="s">
        <v>1470</v>
      </c>
      <c r="E713" t="s">
        <v>1465</v>
      </c>
      <c r="F713" t="s">
        <v>1466</v>
      </c>
      <c r="G713" t="s">
        <v>1622</v>
      </c>
      <c r="H713" t="s">
        <v>25</v>
      </c>
      <c r="I713" t="s">
        <v>1064</v>
      </c>
      <c r="J713" s="43">
        <v>21799</v>
      </c>
      <c r="K713">
        <v>66</v>
      </c>
      <c r="L713" t="s">
        <v>49</v>
      </c>
    </row>
    <row r="714" spans="1:12" x14ac:dyDescent="0.3">
      <c r="A714">
        <v>1371777</v>
      </c>
      <c r="B714" t="s">
        <v>45</v>
      </c>
      <c r="C714" t="s">
        <v>632</v>
      </c>
      <c r="D714" t="s">
        <v>1623</v>
      </c>
      <c r="E714" t="s">
        <v>1465</v>
      </c>
      <c r="F714" t="s">
        <v>1466</v>
      </c>
      <c r="G714" t="s">
        <v>1597</v>
      </c>
      <c r="H714" t="s">
        <v>25</v>
      </c>
      <c r="I714" t="s">
        <v>1064</v>
      </c>
      <c r="J714" s="43">
        <v>25295</v>
      </c>
      <c r="K714">
        <v>56</v>
      </c>
      <c r="L714" t="s">
        <v>49</v>
      </c>
    </row>
    <row r="715" spans="1:12" x14ac:dyDescent="0.3">
      <c r="A715">
        <v>1532790</v>
      </c>
      <c r="B715" t="s">
        <v>44</v>
      </c>
      <c r="C715" t="s">
        <v>100</v>
      </c>
      <c r="D715" t="s">
        <v>1495</v>
      </c>
      <c r="E715" t="s">
        <v>1465</v>
      </c>
      <c r="F715" t="s">
        <v>1466</v>
      </c>
      <c r="G715" t="s">
        <v>1624</v>
      </c>
      <c r="H715" t="s">
        <v>25</v>
      </c>
      <c r="I715" t="s">
        <v>1064</v>
      </c>
      <c r="J715" s="43">
        <v>21294</v>
      </c>
      <c r="K715">
        <v>67</v>
      </c>
      <c r="L715" t="s">
        <v>49</v>
      </c>
    </row>
    <row r="716" spans="1:12" x14ac:dyDescent="0.3">
      <c r="A716">
        <v>1531376</v>
      </c>
      <c r="B716" t="s">
        <v>45</v>
      </c>
      <c r="C716" t="s">
        <v>696</v>
      </c>
      <c r="D716" t="s">
        <v>1625</v>
      </c>
      <c r="E716" t="s">
        <v>1465</v>
      </c>
      <c r="F716" t="s">
        <v>1466</v>
      </c>
      <c r="G716" t="s">
        <v>1626</v>
      </c>
      <c r="H716" t="s">
        <v>25</v>
      </c>
      <c r="I716" t="s">
        <v>1064</v>
      </c>
      <c r="J716" s="43">
        <v>23476</v>
      </c>
      <c r="K716">
        <v>61</v>
      </c>
      <c r="L716" t="s">
        <v>49</v>
      </c>
    </row>
    <row r="717" spans="1:12" x14ac:dyDescent="0.3">
      <c r="A717">
        <v>1421506</v>
      </c>
      <c r="B717" t="s">
        <v>44</v>
      </c>
      <c r="C717" t="s">
        <v>191</v>
      </c>
      <c r="D717" t="s">
        <v>1627</v>
      </c>
      <c r="E717" t="s">
        <v>1465</v>
      </c>
      <c r="F717" t="s">
        <v>1466</v>
      </c>
      <c r="G717" t="s">
        <v>1628</v>
      </c>
      <c r="H717" t="s">
        <v>25</v>
      </c>
      <c r="I717" t="s">
        <v>1064</v>
      </c>
      <c r="J717" s="43">
        <v>18082</v>
      </c>
      <c r="K717">
        <v>76</v>
      </c>
      <c r="L717" t="s">
        <v>49</v>
      </c>
    </row>
    <row r="718" spans="1:12" x14ac:dyDescent="0.3">
      <c r="A718">
        <v>1290119</v>
      </c>
      <c r="B718" t="s">
        <v>44</v>
      </c>
      <c r="C718" t="s">
        <v>279</v>
      </c>
      <c r="D718" t="s">
        <v>1629</v>
      </c>
      <c r="E718" t="s">
        <v>1465</v>
      </c>
      <c r="F718" t="s">
        <v>1466</v>
      </c>
      <c r="G718" t="s">
        <v>1630</v>
      </c>
      <c r="H718" t="s">
        <v>25</v>
      </c>
      <c r="I718" t="s">
        <v>1064</v>
      </c>
      <c r="J718" s="43">
        <v>27049</v>
      </c>
      <c r="K718">
        <v>52</v>
      </c>
      <c r="L718" t="s">
        <v>49</v>
      </c>
    </row>
    <row r="719" spans="1:12" x14ac:dyDescent="0.3">
      <c r="A719">
        <v>2011632</v>
      </c>
      <c r="B719" t="s">
        <v>44</v>
      </c>
      <c r="C719" t="s">
        <v>265</v>
      </c>
      <c r="D719" t="s">
        <v>1464</v>
      </c>
      <c r="E719" t="s">
        <v>1465</v>
      </c>
      <c r="F719" t="s">
        <v>1466</v>
      </c>
      <c r="G719" t="s">
        <v>1631</v>
      </c>
      <c r="H719" t="s">
        <v>25</v>
      </c>
      <c r="I719" t="s">
        <v>1064</v>
      </c>
      <c r="J719" s="43">
        <v>23028</v>
      </c>
      <c r="K719">
        <v>63</v>
      </c>
      <c r="L719" t="s">
        <v>49</v>
      </c>
    </row>
    <row r="720" spans="1:12" x14ac:dyDescent="0.3">
      <c r="A720">
        <v>1772324</v>
      </c>
      <c r="B720" t="s">
        <v>44</v>
      </c>
      <c r="C720" t="s">
        <v>123</v>
      </c>
      <c r="D720" t="s">
        <v>1482</v>
      </c>
      <c r="E720" t="s">
        <v>1465</v>
      </c>
      <c r="F720" t="s">
        <v>1466</v>
      </c>
      <c r="G720" t="s">
        <v>1632</v>
      </c>
      <c r="H720" t="s">
        <v>25</v>
      </c>
      <c r="I720" t="s">
        <v>1064</v>
      </c>
      <c r="J720" s="43">
        <v>34224</v>
      </c>
      <c r="K720">
        <v>32</v>
      </c>
      <c r="L720" t="s">
        <v>48</v>
      </c>
    </row>
    <row r="721" spans="1:12" x14ac:dyDescent="0.3">
      <c r="A721">
        <v>2026106</v>
      </c>
      <c r="B721" t="s">
        <v>45</v>
      </c>
      <c r="C721" t="s">
        <v>989</v>
      </c>
      <c r="D721" t="s">
        <v>1489</v>
      </c>
      <c r="E721" t="s">
        <v>1465</v>
      </c>
      <c r="F721" t="s">
        <v>1466</v>
      </c>
      <c r="G721" t="s">
        <v>1490</v>
      </c>
      <c r="H721" t="s">
        <v>25</v>
      </c>
      <c r="I721" t="s">
        <v>1064</v>
      </c>
      <c r="J721" s="43">
        <v>36858</v>
      </c>
      <c r="K721">
        <v>25</v>
      </c>
      <c r="L721" t="s">
        <v>47</v>
      </c>
    </row>
    <row r="722" spans="1:12" x14ac:dyDescent="0.3">
      <c r="A722">
        <v>1714276</v>
      </c>
      <c r="B722" t="s">
        <v>45</v>
      </c>
      <c r="C722" t="s">
        <v>979</v>
      </c>
      <c r="D722" t="s">
        <v>1470</v>
      </c>
      <c r="E722" t="s">
        <v>1465</v>
      </c>
      <c r="F722" t="s">
        <v>1466</v>
      </c>
      <c r="G722" t="s">
        <v>1633</v>
      </c>
      <c r="H722" t="s">
        <v>25</v>
      </c>
      <c r="I722" t="s">
        <v>1064</v>
      </c>
      <c r="J722" s="43">
        <v>16513</v>
      </c>
      <c r="K722">
        <v>80</v>
      </c>
      <c r="L722" t="s">
        <v>49</v>
      </c>
    </row>
    <row r="723" spans="1:12" x14ac:dyDescent="0.3">
      <c r="A723">
        <v>1956922</v>
      </c>
      <c r="B723" t="s">
        <v>44</v>
      </c>
      <c r="C723" t="s">
        <v>436</v>
      </c>
      <c r="D723" t="s">
        <v>1525</v>
      </c>
      <c r="E723" t="s">
        <v>1465</v>
      </c>
      <c r="F723" t="s">
        <v>1466</v>
      </c>
      <c r="G723" t="s">
        <v>1634</v>
      </c>
      <c r="H723" t="s">
        <v>25</v>
      </c>
      <c r="I723" t="s">
        <v>1064</v>
      </c>
      <c r="J723" s="43">
        <v>17630</v>
      </c>
      <c r="K723">
        <v>77</v>
      </c>
      <c r="L723" t="s">
        <v>49</v>
      </c>
    </row>
    <row r="724" spans="1:12" x14ac:dyDescent="0.3">
      <c r="A724">
        <v>1644327</v>
      </c>
      <c r="B724" t="s">
        <v>45</v>
      </c>
      <c r="C724" t="s">
        <v>998</v>
      </c>
      <c r="D724" t="s">
        <v>1549</v>
      </c>
      <c r="E724" t="s">
        <v>1465</v>
      </c>
      <c r="F724" t="s">
        <v>1466</v>
      </c>
      <c r="G724" t="s">
        <v>1550</v>
      </c>
      <c r="H724" t="s">
        <v>25</v>
      </c>
      <c r="I724" t="s">
        <v>1064</v>
      </c>
      <c r="J724" s="43">
        <v>33472</v>
      </c>
      <c r="K724">
        <v>34</v>
      </c>
      <c r="L724" t="s">
        <v>48</v>
      </c>
    </row>
    <row r="725" spans="1:12" x14ac:dyDescent="0.3">
      <c r="A725">
        <v>1790611</v>
      </c>
      <c r="B725" t="s">
        <v>45</v>
      </c>
      <c r="C725" t="s">
        <v>551</v>
      </c>
      <c r="D725" t="s">
        <v>1635</v>
      </c>
      <c r="E725" t="s">
        <v>1465</v>
      </c>
      <c r="F725" t="s">
        <v>1466</v>
      </c>
      <c r="G725" t="s">
        <v>1636</v>
      </c>
      <c r="H725" t="s">
        <v>25</v>
      </c>
      <c r="I725" t="s">
        <v>1064</v>
      </c>
      <c r="J725" s="43">
        <v>25539</v>
      </c>
      <c r="K725">
        <v>56</v>
      </c>
      <c r="L725" t="s">
        <v>49</v>
      </c>
    </row>
    <row r="726" spans="1:12" x14ac:dyDescent="0.3">
      <c r="A726">
        <v>1482325</v>
      </c>
      <c r="B726" t="s">
        <v>44</v>
      </c>
      <c r="C726" t="s">
        <v>280</v>
      </c>
      <c r="D726" t="s">
        <v>1574</v>
      </c>
      <c r="E726" t="s">
        <v>1465</v>
      </c>
      <c r="F726" t="s">
        <v>1466</v>
      </c>
      <c r="G726" t="s">
        <v>1575</v>
      </c>
      <c r="H726" t="s">
        <v>25</v>
      </c>
      <c r="I726" t="s">
        <v>1064</v>
      </c>
      <c r="J726" s="43">
        <v>17668</v>
      </c>
      <c r="K726">
        <v>77</v>
      </c>
      <c r="L726" t="s">
        <v>49</v>
      </c>
    </row>
    <row r="727" spans="1:12" x14ac:dyDescent="0.3">
      <c r="A727">
        <v>2092654</v>
      </c>
      <c r="B727" t="s">
        <v>45</v>
      </c>
      <c r="C727" t="s">
        <v>921</v>
      </c>
      <c r="D727" t="s">
        <v>1637</v>
      </c>
      <c r="E727" t="s">
        <v>1465</v>
      </c>
      <c r="F727" t="s">
        <v>1466</v>
      </c>
      <c r="G727" t="s">
        <v>1638</v>
      </c>
      <c r="H727" t="s">
        <v>25</v>
      </c>
      <c r="I727" t="s">
        <v>1064</v>
      </c>
      <c r="J727" s="43">
        <v>17014</v>
      </c>
      <c r="K727">
        <v>79</v>
      </c>
      <c r="L727" t="s">
        <v>49</v>
      </c>
    </row>
    <row r="728" spans="1:12" x14ac:dyDescent="0.3">
      <c r="A728">
        <v>1564526</v>
      </c>
      <c r="B728" t="s">
        <v>44</v>
      </c>
      <c r="C728" t="s">
        <v>259</v>
      </c>
      <c r="D728" t="s">
        <v>1470</v>
      </c>
      <c r="E728" t="s">
        <v>1465</v>
      </c>
      <c r="F728" t="s">
        <v>1466</v>
      </c>
      <c r="G728" t="s">
        <v>1523</v>
      </c>
      <c r="H728" t="s">
        <v>25</v>
      </c>
      <c r="I728" t="s">
        <v>1064</v>
      </c>
      <c r="J728" s="43">
        <v>27286</v>
      </c>
      <c r="K728">
        <v>51</v>
      </c>
      <c r="L728" t="s">
        <v>49</v>
      </c>
    </row>
    <row r="729" spans="1:12" x14ac:dyDescent="0.3">
      <c r="A729">
        <v>1763841</v>
      </c>
      <c r="B729" t="s">
        <v>45</v>
      </c>
      <c r="C729" t="s">
        <v>913</v>
      </c>
      <c r="D729" t="s">
        <v>1639</v>
      </c>
      <c r="E729" t="s">
        <v>1465</v>
      </c>
      <c r="F729" t="s">
        <v>1466</v>
      </c>
      <c r="G729" t="s">
        <v>1640</v>
      </c>
      <c r="H729" t="s">
        <v>25</v>
      </c>
      <c r="I729" t="s">
        <v>1064</v>
      </c>
      <c r="J729" s="43">
        <v>33434</v>
      </c>
      <c r="K729">
        <v>34</v>
      </c>
      <c r="L729" t="s">
        <v>48</v>
      </c>
    </row>
    <row r="730" spans="1:12" x14ac:dyDescent="0.3">
      <c r="A730">
        <v>1580459</v>
      </c>
      <c r="B730" t="s">
        <v>44</v>
      </c>
      <c r="C730" t="s">
        <v>304</v>
      </c>
      <c r="D730" t="s">
        <v>1470</v>
      </c>
      <c r="E730" t="s">
        <v>1465</v>
      </c>
      <c r="F730" t="s">
        <v>1466</v>
      </c>
      <c r="G730" t="s">
        <v>1513</v>
      </c>
      <c r="H730" t="s">
        <v>25</v>
      </c>
      <c r="I730" t="s">
        <v>1064</v>
      </c>
      <c r="J730" s="43">
        <v>22310</v>
      </c>
      <c r="K730">
        <v>65</v>
      </c>
      <c r="L730" t="s">
        <v>49</v>
      </c>
    </row>
    <row r="731" spans="1:12" x14ac:dyDescent="0.3">
      <c r="A731">
        <v>1909589</v>
      </c>
      <c r="B731" t="s">
        <v>44</v>
      </c>
      <c r="C731" t="s">
        <v>424</v>
      </c>
      <c r="D731" t="s">
        <v>1641</v>
      </c>
      <c r="E731" t="s">
        <v>1465</v>
      </c>
      <c r="F731" t="s">
        <v>1466</v>
      </c>
      <c r="G731" t="s">
        <v>1642</v>
      </c>
      <c r="H731" t="s">
        <v>25</v>
      </c>
      <c r="I731" t="s">
        <v>1064</v>
      </c>
      <c r="J731" s="43">
        <v>21901</v>
      </c>
      <c r="K731">
        <v>66</v>
      </c>
      <c r="L731" t="s">
        <v>49</v>
      </c>
    </row>
    <row r="732" spans="1:12" x14ac:dyDescent="0.3">
      <c r="A732">
        <v>1266410</v>
      </c>
      <c r="B732" t="s">
        <v>45</v>
      </c>
      <c r="C732" t="s">
        <v>798</v>
      </c>
      <c r="D732" t="s">
        <v>1482</v>
      </c>
      <c r="E732" t="s">
        <v>1465</v>
      </c>
      <c r="F732" t="s">
        <v>1466</v>
      </c>
      <c r="G732" t="s">
        <v>1643</v>
      </c>
      <c r="H732" t="s">
        <v>25</v>
      </c>
      <c r="I732" t="s">
        <v>1064</v>
      </c>
      <c r="J732" s="43">
        <v>36350</v>
      </c>
      <c r="K732">
        <v>26</v>
      </c>
      <c r="L732" t="s">
        <v>47</v>
      </c>
    </row>
    <row r="733" spans="1:12" x14ac:dyDescent="0.3">
      <c r="A733">
        <v>1675064</v>
      </c>
      <c r="B733" t="s">
        <v>44</v>
      </c>
      <c r="C733" t="s">
        <v>238</v>
      </c>
      <c r="D733" t="s">
        <v>1464</v>
      </c>
      <c r="E733" t="s">
        <v>1465</v>
      </c>
      <c r="F733" t="s">
        <v>1466</v>
      </c>
      <c r="G733" t="s">
        <v>1644</v>
      </c>
      <c r="H733" t="s">
        <v>25</v>
      </c>
      <c r="I733" t="s">
        <v>1064</v>
      </c>
      <c r="J733" s="43">
        <v>27940</v>
      </c>
      <c r="K733">
        <v>49</v>
      </c>
      <c r="L733" t="s">
        <v>48</v>
      </c>
    </row>
    <row r="734" spans="1:12" x14ac:dyDescent="0.3">
      <c r="A734">
        <v>1525002</v>
      </c>
      <c r="B734" t="s">
        <v>44</v>
      </c>
      <c r="C734" t="s">
        <v>209</v>
      </c>
      <c r="D734" t="s">
        <v>1470</v>
      </c>
      <c r="E734" t="s">
        <v>1465</v>
      </c>
      <c r="F734" t="s">
        <v>1466</v>
      </c>
      <c r="G734" t="s">
        <v>1645</v>
      </c>
      <c r="H734" t="s">
        <v>25</v>
      </c>
      <c r="I734" t="s">
        <v>1064</v>
      </c>
      <c r="J734" s="43">
        <v>30999</v>
      </c>
      <c r="K734">
        <v>41</v>
      </c>
      <c r="L734" t="s">
        <v>48</v>
      </c>
    </row>
    <row r="735" spans="1:12" x14ac:dyDescent="0.3">
      <c r="A735">
        <v>2030035</v>
      </c>
      <c r="B735" t="s">
        <v>45</v>
      </c>
      <c r="C735" t="s">
        <v>1046</v>
      </c>
      <c r="D735" t="s">
        <v>1464</v>
      </c>
      <c r="E735" t="s">
        <v>1465</v>
      </c>
      <c r="F735" t="s">
        <v>1466</v>
      </c>
      <c r="G735" t="s">
        <v>1646</v>
      </c>
      <c r="H735" t="s">
        <v>25</v>
      </c>
      <c r="I735" t="s">
        <v>1064</v>
      </c>
      <c r="J735" s="43">
        <v>29698</v>
      </c>
      <c r="K735">
        <v>44</v>
      </c>
      <c r="L735" t="s">
        <v>48</v>
      </c>
    </row>
    <row r="736" spans="1:12" x14ac:dyDescent="0.3">
      <c r="A736">
        <v>1345502</v>
      </c>
      <c r="B736" t="s">
        <v>44</v>
      </c>
      <c r="C736" t="s">
        <v>532</v>
      </c>
      <c r="D736" t="s">
        <v>1470</v>
      </c>
      <c r="E736" t="s">
        <v>1465</v>
      </c>
      <c r="F736" t="s">
        <v>1466</v>
      </c>
      <c r="G736" t="s">
        <v>1523</v>
      </c>
      <c r="H736" t="s">
        <v>25</v>
      </c>
      <c r="I736" t="s">
        <v>1064</v>
      </c>
      <c r="J736" s="43">
        <v>28662</v>
      </c>
      <c r="K736">
        <v>47</v>
      </c>
      <c r="L736" t="s">
        <v>48</v>
      </c>
    </row>
    <row r="737" spans="1:12" x14ac:dyDescent="0.3">
      <c r="A737">
        <v>1635484</v>
      </c>
      <c r="B737" t="s">
        <v>45</v>
      </c>
      <c r="C737" t="s">
        <v>804</v>
      </c>
      <c r="D737" t="s">
        <v>1525</v>
      </c>
      <c r="E737" t="s">
        <v>1465</v>
      </c>
      <c r="F737" t="s">
        <v>1466</v>
      </c>
      <c r="G737" t="s">
        <v>1526</v>
      </c>
      <c r="H737" t="s">
        <v>25</v>
      </c>
      <c r="I737" t="s">
        <v>1064</v>
      </c>
      <c r="J737" s="43">
        <v>27358</v>
      </c>
      <c r="K737">
        <v>51</v>
      </c>
      <c r="L737" t="s">
        <v>49</v>
      </c>
    </row>
    <row r="738" spans="1:12" x14ac:dyDescent="0.3">
      <c r="A738">
        <v>1756027</v>
      </c>
      <c r="B738" t="s">
        <v>45</v>
      </c>
      <c r="C738" t="s">
        <v>857</v>
      </c>
      <c r="D738" t="s">
        <v>1470</v>
      </c>
      <c r="E738" t="s">
        <v>1465</v>
      </c>
      <c r="F738" t="s">
        <v>1466</v>
      </c>
      <c r="G738" t="s">
        <v>1480</v>
      </c>
      <c r="H738" t="s">
        <v>25</v>
      </c>
      <c r="I738" t="s">
        <v>1064</v>
      </c>
      <c r="J738" s="43">
        <v>16393</v>
      </c>
      <c r="K738">
        <v>81</v>
      </c>
      <c r="L738" t="s">
        <v>49</v>
      </c>
    </row>
    <row r="739" spans="1:12" x14ac:dyDescent="0.3">
      <c r="A739">
        <v>1306536</v>
      </c>
      <c r="B739" t="s">
        <v>45</v>
      </c>
      <c r="C739" t="s">
        <v>782</v>
      </c>
      <c r="D739" t="s">
        <v>1647</v>
      </c>
      <c r="E739" t="s">
        <v>1465</v>
      </c>
      <c r="F739" t="s">
        <v>1466</v>
      </c>
      <c r="G739" t="s">
        <v>1648</v>
      </c>
      <c r="H739" t="s">
        <v>25</v>
      </c>
      <c r="I739" t="s">
        <v>1064</v>
      </c>
      <c r="J739" s="43">
        <v>17914</v>
      </c>
      <c r="K739">
        <v>77</v>
      </c>
      <c r="L739" t="s">
        <v>49</v>
      </c>
    </row>
    <row r="740" spans="1:12" x14ac:dyDescent="0.3">
      <c r="A740">
        <v>1259841</v>
      </c>
      <c r="B740" t="s">
        <v>44</v>
      </c>
      <c r="C740" t="s">
        <v>250</v>
      </c>
      <c r="D740" t="s">
        <v>1482</v>
      </c>
      <c r="E740" t="s">
        <v>1465</v>
      </c>
      <c r="F740" t="s">
        <v>1466</v>
      </c>
      <c r="G740" t="s">
        <v>1649</v>
      </c>
      <c r="H740" t="s">
        <v>25</v>
      </c>
      <c r="I740" t="s">
        <v>1064</v>
      </c>
      <c r="J740" s="43">
        <v>20744</v>
      </c>
      <c r="K740">
        <v>69</v>
      </c>
      <c r="L740" t="s">
        <v>49</v>
      </c>
    </row>
    <row r="741" spans="1:12" x14ac:dyDescent="0.3">
      <c r="A741">
        <v>1871157</v>
      </c>
      <c r="B741" t="s">
        <v>45</v>
      </c>
      <c r="C741" t="s">
        <v>962</v>
      </c>
      <c r="D741" t="s">
        <v>1547</v>
      </c>
      <c r="E741" t="s">
        <v>1465</v>
      </c>
      <c r="F741" t="s">
        <v>1466</v>
      </c>
      <c r="G741" t="s">
        <v>1650</v>
      </c>
      <c r="H741" t="s">
        <v>25</v>
      </c>
      <c r="I741" t="s">
        <v>1064</v>
      </c>
      <c r="J741" s="43">
        <v>28454</v>
      </c>
      <c r="K741">
        <v>48</v>
      </c>
      <c r="L741" t="s">
        <v>48</v>
      </c>
    </row>
    <row r="742" spans="1:12" x14ac:dyDescent="0.3">
      <c r="A742">
        <v>1394327</v>
      </c>
      <c r="B742" t="s">
        <v>45</v>
      </c>
      <c r="C742" t="s">
        <v>621</v>
      </c>
      <c r="D742" t="s">
        <v>1651</v>
      </c>
      <c r="E742" t="s">
        <v>1465</v>
      </c>
      <c r="F742" t="s">
        <v>1466</v>
      </c>
      <c r="G742" t="s">
        <v>1652</v>
      </c>
      <c r="H742" t="s">
        <v>25</v>
      </c>
      <c r="I742" t="s">
        <v>1064</v>
      </c>
      <c r="J742" s="43">
        <v>20771</v>
      </c>
      <c r="K742">
        <v>69</v>
      </c>
      <c r="L742" t="s">
        <v>49</v>
      </c>
    </row>
    <row r="743" spans="1:12" x14ac:dyDescent="0.3">
      <c r="A743">
        <v>1369643</v>
      </c>
      <c r="B743" t="s">
        <v>45</v>
      </c>
      <c r="C743" t="s">
        <v>973</v>
      </c>
      <c r="D743" t="s">
        <v>1578</v>
      </c>
      <c r="E743" t="s">
        <v>1465</v>
      </c>
      <c r="F743" t="s">
        <v>1466</v>
      </c>
      <c r="G743" t="s">
        <v>1653</v>
      </c>
      <c r="H743" t="s">
        <v>25</v>
      </c>
      <c r="I743" t="s">
        <v>1064</v>
      </c>
      <c r="J743" s="43">
        <v>16311</v>
      </c>
      <c r="K743">
        <v>81</v>
      </c>
      <c r="L743" t="s">
        <v>49</v>
      </c>
    </row>
    <row r="744" spans="1:12" x14ac:dyDescent="0.3">
      <c r="A744">
        <v>1716470</v>
      </c>
      <c r="B744" t="s">
        <v>45</v>
      </c>
      <c r="C744" t="s">
        <v>570</v>
      </c>
      <c r="D744" t="s">
        <v>1574</v>
      </c>
      <c r="E744" t="s">
        <v>1465</v>
      </c>
      <c r="F744" t="s">
        <v>1466</v>
      </c>
      <c r="G744" t="s">
        <v>1575</v>
      </c>
      <c r="H744" t="s">
        <v>25</v>
      </c>
      <c r="I744" t="s">
        <v>1064</v>
      </c>
      <c r="J744" s="43">
        <v>26690</v>
      </c>
      <c r="K744">
        <v>53</v>
      </c>
      <c r="L744" t="s">
        <v>49</v>
      </c>
    </row>
    <row r="745" spans="1:12" x14ac:dyDescent="0.3">
      <c r="A745">
        <v>1872178</v>
      </c>
      <c r="B745" t="s">
        <v>45</v>
      </c>
      <c r="C745" t="s">
        <v>717</v>
      </c>
      <c r="D745" t="s">
        <v>1654</v>
      </c>
      <c r="E745" t="s">
        <v>1465</v>
      </c>
      <c r="F745" t="s">
        <v>1466</v>
      </c>
      <c r="G745" t="s">
        <v>1655</v>
      </c>
      <c r="H745" t="s">
        <v>25</v>
      </c>
      <c r="I745" t="s">
        <v>1064</v>
      </c>
      <c r="J745" s="43">
        <v>26446</v>
      </c>
      <c r="K745">
        <v>53</v>
      </c>
      <c r="L745" t="s">
        <v>49</v>
      </c>
    </row>
    <row r="746" spans="1:12" x14ac:dyDescent="0.3">
      <c r="A746">
        <v>1756332</v>
      </c>
      <c r="B746" t="s">
        <v>44</v>
      </c>
      <c r="C746" t="s">
        <v>225</v>
      </c>
      <c r="D746" t="s">
        <v>1527</v>
      </c>
      <c r="E746" t="s">
        <v>1465</v>
      </c>
      <c r="F746" t="s">
        <v>1466</v>
      </c>
      <c r="G746" t="s">
        <v>1528</v>
      </c>
      <c r="H746" t="s">
        <v>25</v>
      </c>
      <c r="I746" t="s">
        <v>1064</v>
      </c>
      <c r="J746" s="43">
        <v>21120</v>
      </c>
      <c r="K746">
        <v>68</v>
      </c>
      <c r="L746" t="s">
        <v>49</v>
      </c>
    </row>
    <row r="747" spans="1:12" x14ac:dyDescent="0.3">
      <c r="A747">
        <v>1934815</v>
      </c>
      <c r="B747" t="s">
        <v>45</v>
      </c>
      <c r="C747" t="s">
        <v>694</v>
      </c>
      <c r="D747" t="s">
        <v>1503</v>
      </c>
      <c r="E747" t="s">
        <v>1465</v>
      </c>
      <c r="F747" t="s">
        <v>1466</v>
      </c>
      <c r="G747" t="s">
        <v>1504</v>
      </c>
      <c r="H747" t="s">
        <v>25</v>
      </c>
      <c r="I747" t="s">
        <v>1064</v>
      </c>
      <c r="J747" s="43">
        <v>19837</v>
      </c>
      <c r="K747">
        <v>71</v>
      </c>
      <c r="L747" t="s">
        <v>49</v>
      </c>
    </row>
    <row r="748" spans="1:12" x14ac:dyDescent="0.3">
      <c r="A748">
        <v>1807561</v>
      </c>
      <c r="B748" t="s">
        <v>45</v>
      </c>
      <c r="C748" t="s">
        <v>841</v>
      </c>
      <c r="D748" t="s">
        <v>1547</v>
      </c>
      <c r="E748" t="s">
        <v>1465</v>
      </c>
      <c r="F748" t="s">
        <v>1466</v>
      </c>
      <c r="G748" t="s">
        <v>1656</v>
      </c>
      <c r="H748" t="s">
        <v>25</v>
      </c>
      <c r="I748" t="s">
        <v>1064</v>
      </c>
      <c r="J748" s="43">
        <v>20216</v>
      </c>
      <c r="K748">
        <v>70</v>
      </c>
      <c r="L748" t="s">
        <v>49</v>
      </c>
    </row>
    <row r="749" spans="1:12" x14ac:dyDescent="0.3">
      <c r="A749">
        <v>1647752</v>
      </c>
      <c r="B749" t="s">
        <v>45</v>
      </c>
      <c r="C749" t="s">
        <v>852</v>
      </c>
      <c r="D749" t="s">
        <v>1657</v>
      </c>
      <c r="E749" t="s">
        <v>1465</v>
      </c>
      <c r="F749" t="s">
        <v>1466</v>
      </c>
      <c r="G749" t="s">
        <v>1658</v>
      </c>
      <c r="H749" t="s">
        <v>25</v>
      </c>
      <c r="I749" t="s">
        <v>1064</v>
      </c>
      <c r="J749" s="43">
        <v>36242</v>
      </c>
      <c r="K749">
        <v>26</v>
      </c>
      <c r="L749" t="s">
        <v>47</v>
      </c>
    </row>
    <row r="750" spans="1:12" x14ac:dyDescent="0.3">
      <c r="A750">
        <v>1212385</v>
      </c>
      <c r="B750" t="s">
        <v>45</v>
      </c>
      <c r="C750" t="s">
        <v>550</v>
      </c>
      <c r="D750" t="s">
        <v>1527</v>
      </c>
      <c r="E750" t="s">
        <v>1465</v>
      </c>
      <c r="F750" t="s">
        <v>1466</v>
      </c>
      <c r="G750" t="s">
        <v>1528</v>
      </c>
      <c r="H750" t="s">
        <v>25</v>
      </c>
      <c r="I750" t="s">
        <v>1064</v>
      </c>
      <c r="J750" s="43">
        <v>36042</v>
      </c>
      <c r="K750">
        <v>27</v>
      </c>
      <c r="L750" t="s">
        <v>47</v>
      </c>
    </row>
    <row r="751" spans="1:12" x14ac:dyDescent="0.3">
      <c r="A751">
        <v>1526835</v>
      </c>
      <c r="B751" t="s">
        <v>44</v>
      </c>
      <c r="C751" t="s">
        <v>150</v>
      </c>
      <c r="D751" t="s">
        <v>1514</v>
      </c>
      <c r="E751" t="s">
        <v>1465</v>
      </c>
      <c r="F751" t="s">
        <v>1466</v>
      </c>
      <c r="G751" t="s">
        <v>1659</v>
      </c>
      <c r="H751" t="s">
        <v>25</v>
      </c>
      <c r="I751" t="s">
        <v>1064</v>
      </c>
      <c r="J751" s="43">
        <v>16944</v>
      </c>
      <c r="K751">
        <v>79</v>
      </c>
      <c r="L751" t="s">
        <v>49</v>
      </c>
    </row>
    <row r="752" spans="1:12" x14ac:dyDescent="0.3">
      <c r="A752">
        <v>1326141</v>
      </c>
      <c r="B752" t="s">
        <v>45</v>
      </c>
      <c r="C752" t="s">
        <v>667</v>
      </c>
      <c r="D752" t="s">
        <v>1482</v>
      </c>
      <c r="E752" t="s">
        <v>1465</v>
      </c>
      <c r="F752" t="s">
        <v>1466</v>
      </c>
      <c r="G752" t="s">
        <v>1553</v>
      </c>
      <c r="H752" t="s">
        <v>25</v>
      </c>
      <c r="I752" t="s">
        <v>1064</v>
      </c>
      <c r="J752" s="43">
        <v>24996</v>
      </c>
      <c r="K752">
        <v>57</v>
      </c>
      <c r="L752" t="s">
        <v>49</v>
      </c>
    </row>
    <row r="753" spans="1:12" x14ac:dyDescent="0.3">
      <c r="A753">
        <v>1616131</v>
      </c>
      <c r="B753" t="s">
        <v>45</v>
      </c>
      <c r="C753" t="s">
        <v>896</v>
      </c>
      <c r="D753" t="s">
        <v>1654</v>
      </c>
      <c r="E753" t="s">
        <v>1465</v>
      </c>
      <c r="F753" t="s">
        <v>1466</v>
      </c>
      <c r="G753" t="s">
        <v>1655</v>
      </c>
      <c r="H753" t="s">
        <v>25</v>
      </c>
      <c r="I753" t="s">
        <v>1064</v>
      </c>
      <c r="J753" s="43">
        <v>25861</v>
      </c>
      <c r="K753">
        <v>55</v>
      </c>
      <c r="L753" t="s">
        <v>49</v>
      </c>
    </row>
    <row r="754" spans="1:12" x14ac:dyDescent="0.3">
      <c r="A754">
        <v>1749542</v>
      </c>
      <c r="B754" t="s">
        <v>44</v>
      </c>
      <c r="C754" t="s">
        <v>313</v>
      </c>
      <c r="D754" t="s">
        <v>1660</v>
      </c>
      <c r="E754" t="s">
        <v>1465</v>
      </c>
      <c r="F754" t="s">
        <v>1466</v>
      </c>
      <c r="G754" t="s">
        <v>1661</v>
      </c>
      <c r="H754" t="s">
        <v>25</v>
      </c>
      <c r="I754" t="s">
        <v>1064</v>
      </c>
      <c r="J754" s="43">
        <v>29457</v>
      </c>
      <c r="K754">
        <v>45</v>
      </c>
      <c r="L754" t="s">
        <v>48</v>
      </c>
    </row>
    <row r="755" spans="1:12" x14ac:dyDescent="0.3">
      <c r="A755">
        <v>1544289</v>
      </c>
      <c r="B755" t="s">
        <v>45</v>
      </c>
      <c r="C755" t="s">
        <v>851</v>
      </c>
      <c r="D755" t="s">
        <v>1662</v>
      </c>
      <c r="E755" t="s">
        <v>1465</v>
      </c>
      <c r="F755" t="s">
        <v>1466</v>
      </c>
      <c r="G755" t="s">
        <v>1663</v>
      </c>
      <c r="H755" t="s">
        <v>25</v>
      </c>
      <c r="I755" t="s">
        <v>1064</v>
      </c>
      <c r="J755" s="43">
        <v>29893</v>
      </c>
      <c r="K755">
        <v>44</v>
      </c>
      <c r="L755" t="s">
        <v>48</v>
      </c>
    </row>
    <row r="756" spans="1:12" x14ac:dyDescent="0.3">
      <c r="A756">
        <v>1306371</v>
      </c>
      <c r="B756" t="s">
        <v>45</v>
      </c>
      <c r="C756" t="s">
        <v>805</v>
      </c>
      <c r="D756" t="s">
        <v>1664</v>
      </c>
      <c r="E756" t="s">
        <v>1465</v>
      </c>
      <c r="F756" t="s">
        <v>1466</v>
      </c>
      <c r="G756" t="s">
        <v>1665</v>
      </c>
      <c r="H756" t="s">
        <v>25</v>
      </c>
      <c r="I756" t="s">
        <v>1064</v>
      </c>
      <c r="J756" s="43">
        <v>30429</v>
      </c>
      <c r="K756">
        <v>42</v>
      </c>
      <c r="L756" t="s">
        <v>48</v>
      </c>
    </row>
    <row r="757" spans="1:12" x14ac:dyDescent="0.3">
      <c r="A757">
        <v>2048840</v>
      </c>
      <c r="B757" t="s">
        <v>45</v>
      </c>
      <c r="C757" t="s">
        <v>845</v>
      </c>
      <c r="D757" t="s">
        <v>1666</v>
      </c>
      <c r="E757" t="s">
        <v>1465</v>
      </c>
      <c r="F757" t="s">
        <v>1466</v>
      </c>
      <c r="G757" t="s">
        <v>1667</v>
      </c>
      <c r="H757" t="s">
        <v>25</v>
      </c>
      <c r="I757" t="s">
        <v>1064</v>
      </c>
      <c r="J757" s="43">
        <v>21669</v>
      </c>
      <c r="K757">
        <v>66</v>
      </c>
      <c r="L757" t="s">
        <v>49</v>
      </c>
    </row>
    <row r="758" spans="1:12" x14ac:dyDescent="0.3">
      <c r="A758">
        <v>1648699</v>
      </c>
      <c r="B758" t="s">
        <v>45</v>
      </c>
      <c r="C758" t="s">
        <v>960</v>
      </c>
      <c r="D758" t="s">
        <v>1668</v>
      </c>
      <c r="E758" t="s">
        <v>1465</v>
      </c>
      <c r="F758" t="s">
        <v>1466</v>
      </c>
      <c r="G758" t="s">
        <v>1669</v>
      </c>
      <c r="H758" t="s">
        <v>25</v>
      </c>
      <c r="I758" t="s">
        <v>1064</v>
      </c>
      <c r="J758" s="43">
        <v>30263</v>
      </c>
      <c r="K758">
        <v>43</v>
      </c>
      <c r="L758" t="s">
        <v>48</v>
      </c>
    </row>
    <row r="759" spans="1:12" x14ac:dyDescent="0.3">
      <c r="A759">
        <v>2063821</v>
      </c>
      <c r="B759" t="s">
        <v>45</v>
      </c>
      <c r="C759" t="s">
        <v>987</v>
      </c>
      <c r="D759" t="s">
        <v>1559</v>
      </c>
      <c r="E759" t="s">
        <v>1465</v>
      </c>
      <c r="F759" t="s">
        <v>1466</v>
      </c>
      <c r="G759" t="s">
        <v>1560</v>
      </c>
      <c r="H759" t="s">
        <v>25</v>
      </c>
      <c r="I759" t="s">
        <v>1064</v>
      </c>
      <c r="J759" s="43">
        <v>22877</v>
      </c>
      <c r="K759">
        <v>63</v>
      </c>
      <c r="L759" t="s">
        <v>49</v>
      </c>
    </row>
    <row r="760" spans="1:12" x14ac:dyDescent="0.3">
      <c r="A760">
        <v>1404813</v>
      </c>
      <c r="B760" t="s">
        <v>44</v>
      </c>
      <c r="C760" t="s">
        <v>498</v>
      </c>
      <c r="D760" t="s">
        <v>1470</v>
      </c>
      <c r="E760" t="s">
        <v>1465</v>
      </c>
      <c r="F760" t="s">
        <v>1466</v>
      </c>
      <c r="G760" t="s">
        <v>1539</v>
      </c>
      <c r="H760" t="s">
        <v>25</v>
      </c>
      <c r="I760" t="s">
        <v>1064</v>
      </c>
      <c r="J760" s="43">
        <v>18074</v>
      </c>
      <c r="K760">
        <v>76</v>
      </c>
      <c r="L760" t="s">
        <v>49</v>
      </c>
    </row>
    <row r="761" spans="1:12" x14ac:dyDescent="0.3">
      <c r="A761">
        <v>2080936</v>
      </c>
      <c r="B761" t="s">
        <v>45</v>
      </c>
      <c r="C761" t="s">
        <v>611</v>
      </c>
      <c r="D761" t="s">
        <v>1670</v>
      </c>
      <c r="E761" t="s">
        <v>1465</v>
      </c>
      <c r="F761" t="s">
        <v>1466</v>
      </c>
      <c r="G761" t="s">
        <v>1671</v>
      </c>
      <c r="H761" t="s">
        <v>25</v>
      </c>
      <c r="I761" t="s">
        <v>1064</v>
      </c>
      <c r="J761" s="43">
        <v>29161</v>
      </c>
      <c r="K761">
        <v>46</v>
      </c>
      <c r="L761" t="s">
        <v>48</v>
      </c>
    </row>
    <row r="762" spans="1:12" x14ac:dyDescent="0.3">
      <c r="A762">
        <v>1387724</v>
      </c>
      <c r="B762" t="s">
        <v>45</v>
      </c>
      <c r="C762" t="s">
        <v>716</v>
      </c>
      <c r="D762" t="s">
        <v>1482</v>
      </c>
      <c r="E762" t="s">
        <v>1465</v>
      </c>
      <c r="F762" t="s">
        <v>1466</v>
      </c>
      <c r="G762" t="s">
        <v>1524</v>
      </c>
      <c r="H762" t="s">
        <v>25</v>
      </c>
      <c r="I762" t="s">
        <v>1064</v>
      </c>
      <c r="J762" s="43">
        <v>19825</v>
      </c>
      <c r="K762">
        <v>71</v>
      </c>
      <c r="L762" t="s">
        <v>49</v>
      </c>
    </row>
    <row r="763" spans="1:12" x14ac:dyDescent="0.3">
      <c r="A763">
        <v>1241747</v>
      </c>
      <c r="B763" t="s">
        <v>45</v>
      </c>
      <c r="C763" t="s">
        <v>915</v>
      </c>
      <c r="D763" t="s">
        <v>1672</v>
      </c>
      <c r="E763" t="s">
        <v>1465</v>
      </c>
      <c r="F763" t="s">
        <v>1466</v>
      </c>
      <c r="G763" t="s">
        <v>1673</v>
      </c>
      <c r="H763" t="s">
        <v>25</v>
      </c>
      <c r="I763" t="s">
        <v>1064</v>
      </c>
      <c r="J763" s="43">
        <v>34080</v>
      </c>
      <c r="K763">
        <v>32</v>
      </c>
      <c r="L763" t="s">
        <v>48</v>
      </c>
    </row>
    <row r="764" spans="1:12" x14ac:dyDescent="0.3">
      <c r="A764">
        <v>1888484</v>
      </c>
      <c r="B764" t="s">
        <v>45</v>
      </c>
      <c r="C764" t="s">
        <v>954</v>
      </c>
      <c r="D764" t="s">
        <v>1565</v>
      </c>
      <c r="E764" t="s">
        <v>1465</v>
      </c>
      <c r="F764" t="s">
        <v>1466</v>
      </c>
      <c r="G764" t="s">
        <v>1674</v>
      </c>
      <c r="H764" t="s">
        <v>25</v>
      </c>
      <c r="I764" t="s">
        <v>1064</v>
      </c>
      <c r="J764" s="43">
        <v>30257</v>
      </c>
      <c r="K764">
        <v>43</v>
      </c>
      <c r="L764" t="s">
        <v>48</v>
      </c>
    </row>
    <row r="765" spans="1:12" x14ac:dyDescent="0.3">
      <c r="A765">
        <v>2003638</v>
      </c>
      <c r="B765" t="s">
        <v>45</v>
      </c>
      <c r="C765" t="s">
        <v>641</v>
      </c>
      <c r="D765" t="s">
        <v>1675</v>
      </c>
      <c r="E765" t="s">
        <v>1465</v>
      </c>
      <c r="F765" t="s">
        <v>1466</v>
      </c>
      <c r="G765" t="s">
        <v>1676</v>
      </c>
      <c r="H765" t="s">
        <v>25</v>
      </c>
      <c r="I765" t="s">
        <v>1064</v>
      </c>
      <c r="J765" s="43">
        <v>33234</v>
      </c>
      <c r="K765">
        <v>35</v>
      </c>
      <c r="L765" t="s">
        <v>48</v>
      </c>
    </row>
    <row r="766" spans="1:12" x14ac:dyDescent="0.3">
      <c r="A766">
        <v>1933319</v>
      </c>
      <c r="B766" t="s">
        <v>44</v>
      </c>
      <c r="C766" t="s">
        <v>344</v>
      </c>
      <c r="D766" t="s">
        <v>1677</v>
      </c>
      <c r="E766" t="s">
        <v>1465</v>
      </c>
      <c r="F766" t="s">
        <v>1466</v>
      </c>
      <c r="G766" t="s">
        <v>1678</v>
      </c>
      <c r="H766" t="s">
        <v>25</v>
      </c>
      <c r="I766" t="s">
        <v>1064</v>
      </c>
      <c r="J766" s="43">
        <v>29231</v>
      </c>
      <c r="K766">
        <v>46</v>
      </c>
      <c r="L766" t="s">
        <v>48</v>
      </c>
    </row>
    <row r="767" spans="1:12" x14ac:dyDescent="0.3">
      <c r="A767">
        <v>1540821</v>
      </c>
      <c r="B767" t="s">
        <v>44</v>
      </c>
      <c r="C767" t="s">
        <v>158</v>
      </c>
      <c r="D767" t="s">
        <v>1547</v>
      </c>
      <c r="E767" t="s">
        <v>1465</v>
      </c>
      <c r="F767" t="s">
        <v>1466</v>
      </c>
      <c r="G767" t="s">
        <v>1548</v>
      </c>
      <c r="H767" t="s">
        <v>25</v>
      </c>
      <c r="I767" t="s">
        <v>1064</v>
      </c>
      <c r="J767" s="43">
        <v>24859</v>
      </c>
      <c r="K767">
        <v>58</v>
      </c>
      <c r="L767" t="s">
        <v>49</v>
      </c>
    </row>
    <row r="768" spans="1:12" x14ac:dyDescent="0.3">
      <c r="A768">
        <v>2095590</v>
      </c>
      <c r="B768" t="s">
        <v>45</v>
      </c>
      <c r="C768" t="s">
        <v>928</v>
      </c>
      <c r="D768" t="s">
        <v>1679</v>
      </c>
      <c r="E768" t="s">
        <v>1465</v>
      </c>
      <c r="F768" t="s">
        <v>1466</v>
      </c>
      <c r="G768" t="s">
        <v>1680</v>
      </c>
      <c r="H768" t="s">
        <v>25</v>
      </c>
      <c r="I768" t="s">
        <v>1064</v>
      </c>
      <c r="J768" s="43">
        <v>33630</v>
      </c>
      <c r="K768">
        <v>34</v>
      </c>
      <c r="L768" t="s">
        <v>48</v>
      </c>
    </row>
    <row r="769" spans="1:12" x14ac:dyDescent="0.3">
      <c r="A769">
        <v>1741021</v>
      </c>
      <c r="B769" t="s">
        <v>45</v>
      </c>
      <c r="C769" t="s">
        <v>865</v>
      </c>
      <c r="D769" t="s">
        <v>1681</v>
      </c>
      <c r="E769" t="s">
        <v>1465</v>
      </c>
      <c r="F769" t="s">
        <v>1466</v>
      </c>
      <c r="G769" t="s">
        <v>1682</v>
      </c>
      <c r="H769" t="s">
        <v>25</v>
      </c>
      <c r="I769" t="s">
        <v>1064</v>
      </c>
      <c r="J769" s="43">
        <v>35385</v>
      </c>
      <c r="K769">
        <v>29</v>
      </c>
      <c r="L769" t="s">
        <v>47</v>
      </c>
    </row>
    <row r="770" spans="1:12" x14ac:dyDescent="0.3">
      <c r="A770">
        <v>1241140</v>
      </c>
      <c r="B770" t="s">
        <v>44</v>
      </c>
      <c r="C770" t="s">
        <v>483</v>
      </c>
      <c r="D770" t="s">
        <v>1547</v>
      </c>
      <c r="E770" t="s">
        <v>1465</v>
      </c>
      <c r="F770" t="s">
        <v>1466</v>
      </c>
      <c r="G770" t="s">
        <v>1548</v>
      </c>
      <c r="H770" t="s">
        <v>25</v>
      </c>
      <c r="I770" t="s">
        <v>1064</v>
      </c>
      <c r="J770" s="43">
        <v>29307</v>
      </c>
      <c r="K770">
        <v>45</v>
      </c>
      <c r="L770" t="s">
        <v>48</v>
      </c>
    </row>
    <row r="771" spans="1:12" x14ac:dyDescent="0.3">
      <c r="A771">
        <v>1432652</v>
      </c>
      <c r="B771" t="s">
        <v>44</v>
      </c>
      <c r="C771" t="s">
        <v>310</v>
      </c>
      <c r="D771" t="s">
        <v>1470</v>
      </c>
      <c r="E771" t="s">
        <v>1465</v>
      </c>
      <c r="F771" t="s">
        <v>1466</v>
      </c>
      <c r="G771" t="s">
        <v>1683</v>
      </c>
      <c r="H771" t="s">
        <v>25</v>
      </c>
      <c r="I771" t="s">
        <v>1064</v>
      </c>
      <c r="J771" s="43">
        <v>15063</v>
      </c>
      <c r="K771">
        <v>84</v>
      </c>
      <c r="L771" t="s">
        <v>49</v>
      </c>
    </row>
    <row r="772" spans="1:12" x14ac:dyDescent="0.3">
      <c r="A772">
        <v>1968385</v>
      </c>
      <c r="B772" t="s">
        <v>45</v>
      </c>
      <c r="C772" t="s">
        <v>700</v>
      </c>
      <c r="D772" t="s">
        <v>1684</v>
      </c>
      <c r="E772" t="s">
        <v>1465</v>
      </c>
      <c r="F772" t="s">
        <v>1466</v>
      </c>
      <c r="G772" t="s">
        <v>1558</v>
      </c>
      <c r="H772" t="s">
        <v>25</v>
      </c>
      <c r="I772" t="s">
        <v>1064</v>
      </c>
      <c r="J772" s="43">
        <v>20795</v>
      </c>
      <c r="K772">
        <v>69</v>
      </c>
      <c r="L772" t="s">
        <v>49</v>
      </c>
    </row>
    <row r="773" spans="1:12" x14ac:dyDescent="0.3">
      <c r="A773">
        <v>2001745</v>
      </c>
      <c r="B773" t="s">
        <v>45</v>
      </c>
      <c r="C773" t="s">
        <v>770</v>
      </c>
      <c r="D773" t="s">
        <v>1685</v>
      </c>
      <c r="E773" t="s">
        <v>1465</v>
      </c>
      <c r="F773" t="s">
        <v>1466</v>
      </c>
      <c r="G773" t="s">
        <v>1686</v>
      </c>
      <c r="H773" t="s">
        <v>25</v>
      </c>
      <c r="I773" t="s">
        <v>1064</v>
      </c>
      <c r="J773" s="43">
        <v>36497</v>
      </c>
      <c r="K773">
        <v>26</v>
      </c>
      <c r="L773" t="s">
        <v>47</v>
      </c>
    </row>
    <row r="774" spans="1:12" x14ac:dyDescent="0.3">
      <c r="A774">
        <v>2005389</v>
      </c>
      <c r="B774" t="s">
        <v>44</v>
      </c>
      <c r="C774" t="s">
        <v>349</v>
      </c>
      <c r="D774" t="s">
        <v>1468</v>
      </c>
      <c r="E774" t="s">
        <v>1465</v>
      </c>
      <c r="F774" t="s">
        <v>1466</v>
      </c>
      <c r="G774" t="s">
        <v>1469</v>
      </c>
      <c r="H774" t="s">
        <v>25</v>
      </c>
      <c r="I774" t="s">
        <v>1064</v>
      </c>
      <c r="J774" s="43">
        <v>17579</v>
      </c>
      <c r="K774">
        <v>78</v>
      </c>
      <c r="L774" t="s">
        <v>49</v>
      </c>
    </row>
    <row r="775" spans="1:12" x14ac:dyDescent="0.3">
      <c r="A775">
        <v>1820377</v>
      </c>
      <c r="B775" t="s">
        <v>44</v>
      </c>
      <c r="C775" t="s">
        <v>239</v>
      </c>
      <c r="D775" t="s">
        <v>1525</v>
      </c>
      <c r="E775" t="s">
        <v>1465</v>
      </c>
      <c r="F775" t="s">
        <v>1466</v>
      </c>
      <c r="G775" t="s">
        <v>1526</v>
      </c>
      <c r="H775" t="s">
        <v>25</v>
      </c>
      <c r="I775" t="s">
        <v>1064</v>
      </c>
      <c r="J775" s="43">
        <v>23825</v>
      </c>
      <c r="K775">
        <v>60</v>
      </c>
      <c r="L775" t="s">
        <v>49</v>
      </c>
    </row>
    <row r="776" spans="1:12" x14ac:dyDescent="0.3">
      <c r="A776">
        <v>1850237</v>
      </c>
      <c r="B776" t="s">
        <v>44</v>
      </c>
      <c r="C776" t="s">
        <v>409</v>
      </c>
      <c r="D776" t="s">
        <v>1470</v>
      </c>
      <c r="E776" t="s">
        <v>1465</v>
      </c>
      <c r="F776" t="s">
        <v>1466</v>
      </c>
      <c r="G776" t="s">
        <v>1687</v>
      </c>
      <c r="H776" t="s">
        <v>25</v>
      </c>
      <c r="I776" t="s">
        <v>1064</v>
      </c>
      <c r="J776" s="43">
        <v>14463</v>
      </c>
      <c r="K776">
        <v>86</v>
      </c>
      <c r="L776" t="s">
        <v>49</v>
      </c>
    </row>
    <row r="777" spans="1:12" x14ac:dyDescent="0.3">
      <c r="A777">
        <v>1570075</v>
      </c>
      <c r="B777" t="s">
        <v>45</v>
      </c>
      <c r="C777" t="s">
        <v>740</v>
      </c>
      <c r="D777" t="s">
        <v>1482</v>
      </c>
      <c r="E777" t="s">
        <v>1465</v>
      </c>
      <c r="F777" t="s">
        <v>1466</v>
      </c>
      <c r="G777" t="s">
        <v>1553</v>
      </c>
      <c r="H777" t="s">
        <v>25</v>
      </c>
      <c r="I777" t="s">
        <v>1064</v>
      </c>
      <c r="J777" s="43">
        <v>19420</v>
      </c>
      <c r="K777">
        <v>72</v>
      </c>
      <c r="L777" t="s">
        <v>49</v>
      </c>
    </row>
    <row r="778" spans="1:12" x14ac:dyDescent="0.3">
      <c r="A778">
        <v>1639605</v>
      </c>
      <c r="B778" t="s">
        <v>44</v>
      </c>
      <c r="C778" t="s">
        <v>98</v>
      </c>
      <c r="D778" t="s">
        <v>1489</v>
      </c>
      <c r="E778" t="s">
        <v>1465</v>
      </c>
      <c r="F778" t="s">
        <v>1466</v>
      </c>
      <c r="G778" t="s">
        <v>1490</v>
      </c>
      <c r="H778" t="s">
        <v>25</v>
      </c>
      <c r="I778" t="s">
        <v>1064</v>
      </c>
      <c r="J778" s="43">
        <v>26140</v>
      </c>
      <c r="K778">
        <v>54</v>
      </c>
      <c r="L778" t="s">
        <v>49</v>
      </c>
    </row>
    <row r="779" spans="1:12" x14ac:dyDescent="0.3">
      <c r="A779">
        <v>1331346</v>
      </c>
      <c r="B779" t="s">
        <v>44</v>
      </c>
      <c r="C779" t="s">
        <v>516</v>
      </c>
      <c r="D779" t="s">
        <v>1525</v>
      </c>
      <c r="E779" t="s">
        <v>1465</v>
      </c>
      <c r="F779" t="s">
        <v>1466</v>
      </c>
      <c r="G779" t="s">
        <v>1526</v>
      </c>
      <c r="H779" t="s">
        <v>25</v>
      </c>
      <c r="I779" t="s">
        <v>1064</v>
      </c>
      <c r="J779" s="43">
        <v>36777</v>
      </c>
      <c r="K779">
        <v>25</v>
      </c>
      <c r="L779" t="s">
        <v>47</v>
      </c>
    </row>
    <row r="780" spans="1:12" x14ac:dyDescent="0.3">
      <c r="A780">
        <v>1421626</v>
      </c>
      <c r="B780" t="s">
        <v>45</v>
      </c>
      <c r="C780" t="s">
        <v>660</v>
      </c>
      <c r="D780" t="s">
        <v>1482</v>
      </c>
      <c r="E780" t="s">
        <v>1465</v>
      </c>
      <c r="F780" t="s">
        <v>1466</v>
      </c>
      <c r="G780" t="s">
        <v>1688</v>
      </c>
      <c r="H780" t="s">
        <v>25</v>
      </c>
      <c r="I780" t="s">
        <v>1064</v>
      </c>
      <c r="J780" s="43">
        <v>23836</v>
      </c>
      <c r="K780">
        <v>60</v>
      </c>
      <c r="L780" t="s">
        <v>49</v>
      </c>
    </row>
    <row r="781" spans="1:12" x14ac:dyDescent="0.3">
      <c r="A781">
        <v>1292236</v>
      </c>
      <c r="B781" t="s">
        <v>45</v>
      </c>
      <c r="C781" t="s">
        <v>809</v>
      </c>
      <c r="D781" t="s">
        <v>1641</v>
      </c>
      <c r="E781" t="s">
        <v>1465</v>
      </c>
      <c r="F781" t="s">
        <v>1466</v>
      </c>
      <c r="G781" t="s">
        <v>1642</v>
      </c>
      <c r="H781" t="s">
        <v>25</v>
      </c>
      <c r="I781" t="s">
        <v>1064</v>
      </c>
      <c r="J781" s="43">
        <v>33645</v>
      </c>
      <c r="K781">
        <v>34</v>
      </c>
      <c r="L781" t="s">
        <v>48</v>
      </c>
    </row>
    <row r="782" spans="1:12" x14ac:dyDescent="0.3">
      <c r="A782">
        <v>2073697</v>
      </c>
      <c r="B782" t="s">
        <v>44</v>
      </c>
      <c r="C782" t="s">
        <v>137</v>
      </c>
      <c r="D782" t="s">
        <v>1555</v>
      </c>
      <c r="E782" t="s">
        <v>1465</v>
      </c>
      <c r="F782" t="s">
        <v>1466</v>
      </c>
      <c r="G782" t="s">
        <v>1556</v>
      </c>
      <c r="H782" t="s">
        <v>25</v>
      </c>
      <c r="I782" t="s">
        <v>1064</v>
      </c>
      <c r="J782" s="43">
        <v>29883</v>
      </c>
      <c r="K782">
        <v>44</v>
      </c>
      <c r="L782" t="s">
        <v>48</v>
      </c>
    </row>
    <row r="783" spans="1:12" x14ac:dyDescent="0.3">
      <c r="A783">
        <v>1915613</v>
      </c>
      <c r="B783" t="s">
        <v>45</v>
      </c>
      <c r="C783" t="s">
        <v>747</v>
      </c>
      <c r="D783" t="s">
        <v>1689</v>
      </c>
      <c r="E783" t="s">
        <v>1465</v>
      </c>
      <c r="F783" t="s">
        <v>1466</v>
      </c>
      <c r="G783" t="s">
        <v>1690</v>
      </c>
      <c r="H783" t="s">
        <v>25</v>
      </c>
      <c r="I783" t="s">
        <v>1064</v>
      </c>
      <c r="J783" s="43">
        <v>23834</v>
      </c>
      <c r="K783">
        <v>60</v>
      </c>
      <c r="L783" t="s">
        <v>49</v>
      </c>
    </row>
    <row r="784" spans="1:12" x14ac:dyDescent="0.3">
      <c r="A784">
        <v>1335162</v>
      </c>
      <c r="B784" t="s">
        <v>44</v>
      </c>
      <c r="C784" t="s">
        <v>354</v>
      </c>
      <c r="D784" t="s">
        <v>1549</v>
      </c>
      <c r="E784" t="s">
        <v>1465</v>
      </c>
      <c r="F784" t="s">
        <v>1466</v>
      </c>
      <c r="G784" t="s">
        <v>1550</v>
      </c>
      <c r="H784" t="s">
        <v>25</v>
      </c>
      <c r="I784" t="s">
        <v>1064</v>
      </c>
      <c r="J784" s="43">
        <v>28295</v>
      </c>
      <c r="K784">
        <v>48</v>
      </c>
      <c r="L784" t="s">
        <v>48</v>
      </c>
    </row>
    <row r="785" spans="1:12" x14ac:dyDescent="0.3">
      <c r="A785">
        <v>1664742</v>
      </c>
      <c r="B785" t="s">
        <v>45</v>
      </c>
      <c r="C785" t="s">
        <v>879</v>
      </c>
      <c r="D785" t="s">
        <v>1470</v>
      </c>
      <c r="E785" t="s">
        <v>1465</v>
      </c>
      <c r="F785" t="s">
        <v>1466</v>
      </c>
      <c r="G785" t="s">
        <v>1539</v>
      </c>
      <c r="H785" t="s">
        <v>25</v>
      </c>
      <c r="I785" t="s">
        <v>1064</v>
      </c>
      <c r="J785" s="43">
        <v>31747</v>
      </c>
      <c r="K785">
        <v>39</v>
      </c>
      <c r="L785" t="s">
        <v>48</v>
      </c>
    </row>
    <row r="786" spans="1:12" x14ac:dyDescent="0.3">
      <c r="A786">
        <v>1276853</v>
      </c>
      <c r="B786" t="s">
        <v>45</v>
      </c>
      <c r="C786" t="s">
        <v>958</v>
      </c>
      <c r="D786" t="s">
        <v>1525</v>
      </c>
      <c r="E786" t="s">
        <v>1465</v>
      </c>
      <c r="F786" t="s">
        <v>1466</v>
      </c>
      <c r="G786" t="s">
        <v>1526</v>
      </c>
      <c r="H786" t="s">
        <v>25</v>
      </c>
      <c r="I786" t="s">
        <v>1064</v>
      </c>
      <c r="J786" s="43">
        <v>21135</v>
      </c>
      <c r="K786">
        <v>68</v>
      </c>
      <c r="L786" t="s">
        <v>49</v>
      </c>
    </row>
    <row r="787" spans="1:12" x14ac:dyDescent="0.3">
      <c r="A787">
        <v>1819146</v>
      </c>
      <c r="B787" t="s">
        <v>44</v>
      </c>
      <c r="C787" t="s">
        <v>127</v>
      </c>
      <c r="D787" t="s">
        <v>1547</v>
      </c>
      <c r="E787" t="s">
        <v>1465</v>
      </c>
      <c r="F787" t="s">
        <v>1466</v>
      </c>
      <c r="G787" t="s">
        <v>1691</v>
      </c>
      <c r="H787" t="s">
        <v>25</v>
      </c>
      <c r="I787" t="s">
        <v>1064</v>
      </c>
      <c r="J787" s="43">
        <v>29280</v>
      </c>
      <c r="K787">
        <v>45</v>
      </c>
      <c r="L787" t="s">
        <v>48</v>
      </c>
    </row>
    <row r="788" spans="1:12" x14ac:dyDescent="0.3">
      <c r="A788">
        <v>1326562</v>
      </c>
      <c r="B788" t="s">
        <v>44</v>
      </c>
      <c r="C788" t="s">
        <v>311</v>
      </c>
      <c r="D788" t="s">
        <v>1525</v>
      </c>
      <c r="E788" t="s">
        <v>1465</v>
      </c>
      <c r="F788" t="s">
        <v>1466</v>
      </c>
      <c r="G788" t="s">
        <v>1526</v>
      </c>
      <c r="H788" t="s">
        <v>25</v>
      </c>
      <c r="I788" t="s">
        <v>1064</v>
      </c>
      <c r="J788" s="43">
        <v>18061</v>
      </c>
      <c r="K788">
        <v>76</v>
      </c>
      <c r="L788" t="s">
        <v>49</v>
      </c>
    </row>
    <row r="789" spans="1:12" x14ac:dyDescent="0.3">
      <c r="A789">
        <v>2087852</v>
      </c>
      <c r="B789" t="s">
        <v>45</v>
      </c>
      <c r="C789" t="s">
        <v>562</v>
      </c>
      <c r="D789" t="s">
        <v>1470</v>
      </c>
      <c r="E789" t="s">
        <v>1465</v>
      </c>
      <c r="F789" t="s">
        <v>1466</v>
      </c>
      <c r="G789" t="s">
        <v>1529</v>
      </c>
      <c r="H789" t="s">
        <v>25</v>
      </c>
      <c r="I789" t="s">
        <v>1064</v>
      </c>
      <c r="J789" s="43">
        <v>24099</v>
      </c>
      <c r="K789">
        <v>60</v>
      </c>
      <c r="L789" t="s">
        <v>49</v>
      </c>
    </row>
    <row r="790" spans="1:12" x14ac:dyDescent="0.3">
      <c r="A790">
        <v>1453776</v>
      </c>
      <c r="B790" t="s">
        <v>44</v>
      </c>
      <c r="C790" t="s">
        <v>213</v>
      </c>
      <c r="D790" t="s">
        <v>1527</v>
      </c>
      <c r="E790" t="s">
        <v>1465</v>
      </c>
      <c r="F790" t="s">
        <v>1466</v>
      </c>
      <c r="G790" t="s">
        <v>1528</v>
      </c>
      <c r="H790" t="s">
        <v>25</v>
      </c>
      <c r="I790" t="s">
        <v>1064</v>
      </c>
      <c r="J790" s="43">
        <v>36241</v>
      </c>
      <c r="K790">
        <v>26</v>
      </c>
      <c r="L790" t="s">
        <v>47</v>
      </c>
    </row>
    <row r="791" spans="1:12" x14ac:dyDescent="0.3">
      <c r="A791">
        <v>2063343</v>
      </c>
      <c r="B791" t="s">
        <v>44</v>
      </c>
      <c r="C791" t="s">
        <v>547</v>
      </c>
      <c r="D791" t="s">
        <v>1692</v>
      </c>
      <c r="E791" t="s">
        <v>1465</v>
      </c>
      <c r="F791" t="s">
        <v>1466</v>
      </c>
      <c r="G791" t="s">
        <v>1693</v>
      </c>
      <c r="H791" t="s">
        <v>25</v>
      </c>
      <c r="I791" t="s">
        <v>1064</v>
      </c>
      <c r="J791" s="43">
        <v>28794</v>
      </c>
      <c r="K791">
        <v>47</v>
      </c>
      <c r="L791" t="s">
        <v>48</v>
      </c>
    </row>
    <row r="792" spans="1:12" x14ac:dyDescent="0.3">
      <c r="A792">
        <v>1700848</v>
      </c>
      <c r="B792" t="s">
        <v>44</v>
      </c>
      <c r="C792" t="s">
        <v>315</v>
      </c>
      <c r="D792" t="s">
        <v>1694</v>
      </c>
      <c r="E792" t="s">
        <v>1465</v>
      </c>
      <c r="F792" t="s">
        <v>1466</v>
      </c>
      <c r="G792" t="s">
        <v>1695</v>
      </c>
      <c r="H792" t="s">
        <v>25</v>
      </c>
      <c r="I792" t="s">
        <v>1064</v>
      </c>
      <c r="J792" s="43">
        <v>26200</v>
      </c>
      <c r="K792">
        <v>54</v>
      </c>
      <c r="L792" t="s">
        <v>49</v>
      </c>
    </row>
    <row r="793" spans="1:12" x14ac:dyDescent="0.3">
      <c r="A793">
        <v>1562703</v>
      </c>
      <c r="B793" t="s">
        <v>44</v>
      </c>
      <c r="C793" t="s">
        <v>312</v>
      </c>
      <c r="D793" t="s">
        <v>1530</v>
      </c>
      <c r="E793" t="s">
        <v>1465</v>
      </c>
      <c r="F793" t="s">
        <v>1466</v>
      </c>
      <c r="G793" t="s">
        <v>1696</v>
      </c>
      <c r="H793" t="s">
        <v>25</v>
      </c>
      <c r="I793" t="s">
        <v>1064</v>
      </c>
      <c r="J793" s="43">
        <v>26372</v>
      </c>
      <c r="K793">
        <v>53</v>
      </c>
      <c r="L793" t="s">
        <v>49</v>
      </c>
    </row>
    <row r="794" spans="1:12" x14ac:dyDescent="0.3">
      <c r="A794">
        <v>1679789</v>
      </c>
      <c r="B794" t="s">
        <v>44</v>
      </c>
      <c r="C794" t="s">
        <v>531</v>
      </c>
      <c r="D794" t="s">
        <v>1574</v>
      </c>
      <c r="E794" t="s">
        <v>1465</v>
      </c>
      <c r="F794" t="s">
        <v>1466</v>
      </c>
      <c r="G794" t="s">
        <v>1575</v>
      </c>
      <c r="H794" t="s">
        <v>25</v>
      </c>
      <c r="I794" t="s">
        <v>1064</v>
      </c>
      <c r="J794" s="43">
        <v>24613</v>
      </c>
      <c r="K794">
        <v>58</v>
      </c>
      <c r="L794" t="s">
        <v>49</v>
      </c>
    </row>
    <row r="795" spans="1:12" x14ac:dyDescent="0.3">
      <c r="A795">
        <v>1420473</v>
      </c>
      <c r="B795" t="s">
        <v>45</v>
      </c>
      <c r="C795" t="s">
        <v>1015</v>
      </c>
      <c r="D795" t="s">
        <v>1697</v>
      </c>
      <c r="E795" t="s">
        <v>1465</v>
      </c>
      <c r="F795" t="s">
        <v>1466</v>
      </c>
      <c r="G795" t="s">
        <v>1698</v>
      </c>
      <c r="H795" t="s">
        <v>25</v>
      </c>
      <c r="I795" t="s">
        <v>1064</v>
      </c>
      <c r="J795" s="43">
        <v>15763</v>
      </c>
      <c r="K795">
        <v>82</v>
      </c>
      <c r="L795" t="s">
        <v>49</v>
      </c>
    </row>
    <row r="796" spans="1:12" x14ac:dyDescent="0.3">
      <c r="A796">
        <v>1437275</v>
      </c>
      <c r="B796" t="s">
        <v>44</v>
      </c>
      <c r="C796" t="s">
        <v>377</v>
      </c>
      <c r="D796" t="s">
        <v>1470</v>
      </c>
      <c r="E796" t="s">
        <v>1465</v>
      </c>
      <c r="F796" t="s">
        <v>1466</v>
      </c>
      <c r="G796" t="s">
        <v>1513</v>
      </c>
      <c r="H796" t="s">
        <v>25</v>
      </c>
      <c r="I796" t="s">
        <v>1064</v>
      </c>
      <c r="J796" s="43">
        <v>30009</v>
      </c>
      <c r="K796">
        <v>43</v>
      </c>
      <c r="L796" t="s">
        <v>48</v>
      </c>
    </row>
    <row r="797" spans="1:12" x14ac:dyDescent="0.3">
      <c r="A797">
        <v>1819713</v>
      </c>
      <c r="B797" t="s">
        <v>44</v>
      </c>
      <c r="C797" t="s">
        <v>380</v>
      </c>
      <c r="D797" t="s">
        <v>1699</v>
      </c>
      <c r="E797" t="s">
        <v>1465</v>
      </c>
      <c r="F797" t="s">
        <v>1466</v>
      </c>
      <c r="G797" t="s">
        <v>1700</v>
      </c>
      <c r="H797" t="s">
        <v>25</v>
      </c>
      <c r="I797" t="s">
        <v>1064</v>
      </c>
      <c r="J797" s="43">
        <v>19603</v>
      </c>
      <c r="K797">
        <v>72</v>
      </c>
      <c r="L797" t="s">
        <v>49</v>
      </c>
    </row>
    <row r="798" spans="1:12" x14ac:dyDescent="0.3">
      <c r="A798">
        <v>1915620</v>
      </c>
      <c r="B798" t="s">
        <v>44</v>
      </c>
      <c r="C798" t="s">
        <v>376</v>
      </c>
      <c r="D798" t="s">
        <v>1701</v>
      </c>
      <c r="E798" t="s">
        <v>1465</v>
      </c>
      <c r="F798" t="s">
        <v>1466</v>
      </c>
      <c r="G798" t="s">
        <v>1702</v>
      </c>
      <c r="H798" t="s">
        <v>25</v>
      </c>
      <c r="I798" t="s">
        <v>1064</v>
      </c>
      <c r="J798" s="43">
        <v>30264</v>
      </c>
      <c r="K798">
        <v>43</v>
      </c>
      <c r="L798" t="s">
        <v>48</v>
      </c>
    </row>
    <row r="799" spans="1:12" x14ac:dyDescent="0.3">
      <c r="A799">
        <v>1202719</v>
      </c>
      <c r="B799" t="s">
        <v>45</v>
      </c>
      <c r="C799" t="s">
        <v>903</v>
      </c>
      <c r="D799" t="s">
        <v>1495</v>
      </c>
      <c r="E799" t="s">
        <v>1465</v>
      </c>
      <c r="F799" t="s">
        <v>1466</v>
      </c>
      <c r="G799" t="s">
        <v>1496</v>
      </c>
      <c r="H799" t="s">
        <v>25</v>
      </c>
      <c r="I799" t="s">
        <v>1064</v>
      </c>
      <c r="J799" s="43">
        <v>23682</v>
      </c>
      <c r="K799">
        <v>61</v>
      </c>
      <c r="L799" t="s">
        <v>49</v>
      </c>
    </row>
    <row r="800" spans="1:12" x14ac:dyDescent="0.3">
      <c r="A800">
        <v>1946530</v>
      </c>
      <c r="B800" t="s">
        <v>45</v>
      </c>
      <c r="C800" t="s">
        <v>881</v>
      </c>
      <c r="D800" t="s">
        <v>1703</v>
      </c>
      <c r="E800" t="s">
        <v>1465</v>
      </c>
      <c r="F800" t="s">
        <v>1466</v>
      </c>
      <c r="G800" t="s">
        <v>1704</v>
      </c>
      <c r="H800" t="s">
        <v>25</v>
      </c>
      <c r="I800" t="s">
        <v>1064</v>
      </c>
      <c r="J800" s="43">
        <v>17606</v>
      </c>
      <c r="K800">
        <v>77</v>
      </c>
      <c r="L800" t="s">
        <v>49</v>
      </c>
    </row>
    <row r="801" spans="1:12" x14ac:dyDescent="0.3">
      <c r="A801">
        <v>1618654</v>
      </c>
      <c r="B801" t="s">
        <v>45</v>
      </c>
      <c r="C801" t="s">
        <v>1034</v>
      </c>
      <c r="D801" t="s">
        <v>1482</v>
      </c>
      <c r="E801" t="s">
        <v>1465</v>
      </c>
      <c r="F801" t="s">
        <v>1466</v>
      </c>
      <c r="G801" t="s">
        <v>1488</v>
      </c>
      <c r="H801" t="s">
        <v>25</v>
      </c>
      <c r="I801" t="s">
        <v>1064</v>
      </c>
      <c r="J801" s="43">
        <v>18105</v>
      </c>
      <c r="K801">
        <v>76</v>
      </c>
      <c r="L801" t="s">
        <v>49</v>
      </c>
    </row>
    <row r="802" spans="1:12" x14ac:dyDescent="0.3">
      <c r="A802">
        <v>1359727</v>
      </c>
      <c r="B802" t="s">
        <v>44</v>
      </c>
      <c r="C802" t="s">
        <v>391</v>
      </c>
      <c r="D802" t="s">
        <v>1627</v>
      </c>
      <c r="E802" t="s">
        <v>1465</v>
      </c>
      <c r="F802" t="s">
        <v>1466</v>
      </c>
      <c r="G802" t="s">
        <v>1628</v>
      </c>
      <c r="H802" t="s">
        <v>25</v>
      </c>
      <c r="I802" t="s">
        <v>1064</v>
      </c>
      <c r="J802" s="43">
        <v>36912</v>
      </c>
      <c r="K802">
        <v>25</v>
      </c>
      <c r="L802" t="s">
        <v>47</v>
      </c>
    </row>
    <row r="803" spans="1:12" x14ac:dyDescent="0.3">
      <c r="A803">
        <v>1523497</v>
      </c>
      <c r="B803" t="s">
        <v>45</v>
      </c>
      <c r="C803" t="s">
        <v>929</v>
      </c>
      <c r="D803" t="s">
        <v>1572</v>
      </c>
      <c r="E803" t="s">
        <v>1465</v>
      </c>
      <c r="F803" t="s">
        <v>1466</v>
      </c>
      <c r="G803" t="s">
        <v>1573</v>
      </c>
      <c r="H803" t="s">
        <v>25</v>
      </c>
      <c r="I803" t="s">
        <v>1064</v>
      </c>
      <c r="J803" s="43">
        <v>16415</v>
      </c>
      <c r="K803">
        <v>81</v>
      </c>
      <c r="L803" t="s">
        <v>49</v>
      </c>
    </row>
    <row r="804" spans="1:12" x14ac:dyDescent="0.3">
      <c r="A804">
        <v>1754382</v>
      </c>
      <c r="B804" t="s">
        <v>44</v>
      </c>
      <c r="C804" t="s">
        <v>475</v>
      </c>
      <c r="D804" t="s">
        <v>1705</v>
      </c>
      <c r="E804" t="s">
        <v>1465</v>
      </c>
      <c r="F804" t="s">
        <v>1466</v>
      </c>
      <c r="G804" t="s">
        <v>1706</v>
      </c>
      <c r="H804" t="s">
        <v>25</v>
      </c>
      <c r="I804" t="s">
        <v>1064</v>
      </c>
      <c r="J804" s="43">
        <v>28604</v>
      </c>
      <c r="K804">
        <v>47</v>
      </c>
      <c r="L804" t="s">
        <v>48</v>
      </c>
    </row>
    <row r="805" spans="1:12" x14ac:dyDescent="0.3">
      <c r="A805">
        <v>1761007</v>
      </c>
      <c r="B805" t="s">
        <v>44</v>
      </c>
      <c r="C805" t="s">
        <v>237</v>
      </c>
      <c r="D805" t="s">
        <v>1707</v>
      </c>
      <c r="E805" t="s">
        <v>1465</v>
      </c>
      <c r="F805" t="s">
        <v>1466</v>
      </c>
      <c r="G805" t="s">
        <v>1708</v>
      </c>
      <c r="H805" t="s">
        <v>25</v>
      </c>
      <c r="I805" t="s">
        <v>1064</v>
      </c>
      <c r="J805" s="43">
        <v>26492</v>
      </c>
      <c r="K805">
        <v>53</v>
      </c>
      <c r="L805" t="s">
        <v>49</v>
      </c>
    </row>
    <row r="806" spans="1:12" x14ac:dyDescent="0.3">
      <c r="A806">
        <v>1241190</v>
      </c>
      <c r="B806" t="s">
        <v>44</v>
      </c>
      <c r="C806" t="s">
        <v>453</v>
      </c>
      <c r="D806" t="s">
        <v>1709</v>
      </c>
      <c r="E806" t="s">
        <v>1465</v>
      </c>
      <c r="F806" t="s">
        <v>1466</v>
      </c>
      <c r="G806" t="s">
        <v>1710</v>
      </c>
      <c r="H806" t="s">
        <v>25</v>
      </c>
      <c r="I806" t="s">
        <v>1064</v>
      </c>
      <c r="J806" s="43">
        <v>23436</v>
      </c>
      <c r="K806">
        <v>61</v>
      </c>
      <c r="L806" t="s">
        <v>49</v>
      </c>
    </row>
    <row r="807" spans="1:12" x14ac:dyDescent="0.3">
      <c r="A807">
        <v>1468248</v>
      </c>
      <c r="B807" t="s">
        <v>44</v>
      </c>
      <c r="C807" t="s">
        <v>403</v>
      </c>
      <c r="D807" t="s">
        <v>1476</v>
      </c>
      <c r="E807" t="s">
        <v>1465</v>
      </c>
      <c r="F807" t="s">
        <v>1466</v>
      </c>
      <c r="G807" t="s">
        <v>1481</v>
      </c>
      <c r="H807" t="s">
        <v>25</v>
      </c>
      <c r="I807" t="s">
        <v>1064</v>
      </c>
      <c r="J807" s="43">
        <v>17817</v>
      </c>
      <c r="K807">
        <v>77</v>
      </c>
      <c r="L807" t="s">
        <v>49</v>
      </c>
    </row>
    <row r="808" spans="1:12" x14ac:dyDescent="0.3">
      <c r="A808">
        <v>1214389</v>
      </c>
      <c r="B808" t="s">
        <v>44</v>
      </c>
      <c r="C808" t="s">
        <v>505</v>
      </c>
      <c r="D808" t="s">
        <v>1559</v>
      </c>
      <c r="E808" t="s">
        <v>1465</v>
      </c>
      <c r="F808" t="s">
        <v>1466</v>
      </c>
      <c r="G808" t="s">
        <v>1560</v>
      </c>
      <c r="H808" t="s">
        <v>25</v>
      </c>
      <c r="I808" t="s">
        <v>1064</v>
      </c>
      <c r="J808" s="43">
        <v>34783</v>
      </c>
      <c r="K808">
        <v>30</v>
      </c>
      <c r="L808" t="s">
        <v>47</v>
      </c>
    </row>
    <row r="809" spans="1:12" x14ac:dyDescent="0.3">
      <c r="A809">
        <v>1484561</v>
      </c>
      <c r="B809" t="s">
        <v>45</v>
      </c>
      <c r="C809" t="s">
        <v>560</v>
      </c>
      <c r="D809" t="s">
        <v>1572</v>
      </c>
      <c r="E809" t="s">
        <v>1465</v>
      </c>
      <c r="F809" t="s">
        <v>1466</v>
      </c>
      <c r="G809" t="s">
        <v>1573</v>
      </c>
      <c r="H809" t="s">
        <v>25</v>
      </c>
      <c r="I809" t="s">
        <v>1064</v>
      </c>
      <c r="J809" s="43">
        <v>20175</v>
      </c>
      <c r="K809">
        <v>70</v>
      </c>
      <c r="L809" t="s">
        <v>49</v>
      </c>
    </row>
    <row r="810" spans="1:12" x14ac:dyDescent="0.3">
      <c r="A810">
        <v>1416154</v>
      </c>
      <c r="B810" t="s">
        <v>44</v>
      </c>
      <c r="C810" t="s">
        <v>328</v>
      </c>
      <c r="D810" t="s">
        <v>1711</v>
      </c>
      <c r="E810" t="s">
        <v>1465</v>
      </c>
      <c r="F810" t="s">
        <v>1466</v>
      </c>
      <c r="G810" t="s">
        <v>1712</v>
      </c>
      <c r="H810" t="s">
        <v>25</v>
      </c>
      <c r="I810" t="s">
        <v>1064</v>
      </c>
      <c r="J810" s="43">
        <v>15212</v>
      </c>
      <c r="K810">
        <v>84</v>
      </c>
      <c r="L810" t="s">
        <v>49</v>
      </c>
    </row>
    <row r="811" spans="1:12" x14ac:dyDescent="0.3">
      <c r="A811">
        <v>1499317</v>
      </c>
      <c r="B811" t="s">
        <v>45</v>
      </c>
      <c r="C811" t="s">
        <v>712</v>
      </c>
      <c r="D811" t="s">
        <v>1713</v>
      </c>
      <c r="E811" t="s">
        <v>1465</v>
      </c>
      <c r="F811" t="s">
        <v>1466</v>
      </c>
      <c r="G811" t="s">
        <v>1714</v>
      </c>
      <c r="H811" t="s">
        <v>25</v>
      </c>
      <c r="I811" t="s">
        <v>1064</v>
      </c>
      <c r="J811" s="43">
        <v>32651</v>
      </c>
      <c r="K811">
        <v>36</v>
      </c>
      <c r="L811" t="s">
        <v>48</v>
      </c>
    </row>
    <row r="812" spans="1:12" x14ac:dyDescent="0.3">
      <c r="A812">
        <v>1451323</v>
      </c>
      <c r="B812" t="s">
        <v>45</v>
      </c>
      <c r="C812" t="s">
        <v>625</v>
      </c>
      <c r="D812" t="s">
        <v>1715</v>
      </c>
      <c r="E812" t="s">
        <v>1465</v>
      </c>
      <c r="F812" t="s">
        <v>1466</v>
      </c>
      <c r="G812" t="s">
        <v>1579</v>
      </c>
      <c r="H812" t="s">
        <v>25</v>
      </c>
      <c r="I812" t="s">
        <v>1064</v>
      </c>
      <c r="J812" s="43">
        <v>20705</v>
      </c>
      <c r="K812">
        <v>69</v>
      </c>
      <c r="L812" t="s">
        <v>49</v>
      </c>
    </row>
    <row r="813" spans="1:12" x14ac:dyDescent="0.3">
      <c r="A813">
        <v>1442048</v>
      </c>
      <c r="B813" t="s">
        <v>44</v>
      </c>
      <c r="C813" t="s">
        <v>159</v>
      </c>
      <c r="D813" t="s">
        <v>1574</v>
      </c>
      <c r="E813" t="s">
        <v>1465</v>
      </c>
      <c r="F813" t="s">
        <v>1466</v>
      </c>
      <c r="G813" t="s">
        <v>1575</v>
      </c>
      <c r="H813" t="s">
        <v>25</v>
      </c>
      <c r="I813" t="s">
        <v>1064</v>
      </c>
      <c r="J813" s="43">
        <v>19418</v>
      </c>
      <c r="K813">
        <v>72</v>
      </c>
      <c r="L813" t="s">
        <v>49</v>
      </c>
    </row>
    <row r="814" spans="1:12" x14ac:dyDescent="0.3">
      <c r="A814">
        <v>1810547</v>
      </c>
      <c r="B814" t="s">
        <v>45</v>
      </c>
      <c r="C814" t="s">
        <v>612</v>
      </c>
      <c r="D814" t="s">
        <v>1482</v>
      </c>
      <c r="E814" t="s">
        <v>1465</v>
      </c>
      <c r="F814" t="s">
        <v>1466</v>
      </c>
      <c r="G814" t="s">
        <v>1632</v>
      </c>
      <c r="H814" t="s">
        <v>25</v>
      </c>
      <c r="I814" t="s">
        <v>1064</v>
      </c>
      <c r="J814" s="43">
        <v>14229</v>
      </c>
      <c r="K814">
        <v>87</v>
      </c>
      <c r="L814" t="s">
        <v>49</v>
      </c>
    </row>
    <row r="815" spans="1:12" x14ac:dyDescent="0.3">
      <c r="A815">
        <v>1213537</v>
      </c>
      <c r="B815" t="s">
        <v>44</v>
      </c>
      <c r="C815" t="s">
        <v>307</v>
      </c>
      <c r="D815" t="s">
        <v>1701</v>
      </c>
      <c r="E815" t="s">
        <v>1465</v>
      </c>
      <c r="F815" t="s">
        <v>1466</v>
      </c>
      <c r="G815" t="s">
        <v>1702</v>
      </c>
      <c r="H815" t="s">
        <v>25</v>
      </c>
      <c r="I815" t="s">
        <v>1064</v>
      </c>
      <c r="J815" s="43">
        <v>24571</v>
      </c>
      <c r="K815">
        <v>58</v>
      </c>
      <c r="L815" t="s">
        <v>49</v>
      </c>
    </row>
    <row r="816" spans="1:12" x14ac:dyDescent="0.3">
      <c r="A816">
        <v>1700215</v>
      </c>
      <c r="B816" t="s">
        <v>44</v>
      </c>
      <c r="C816" t="s">
        <v>222</v>
      </c>
      <c r="D816" t="s">
        <v>1470</v>
      </c>
      <c r="E816" t="s">
        <v>1465</v>
      </c>
      <c r="F816" t="s">
        <v>1466</v>
      </c>
      <c r="G816" t="s">
        <v>1529</v>
      </c>
      <c r="H816" t="s">
        <v>25</v>
      </c>
      <c r="I816" t="s">
        <v>1064</v>
      </c>
      <c r="J816" s="43">
        <v>14012</v>
      </c>
      <c r="K816">
        <v>87</v>
      </c>
      <c r="L816" t="s">
        <v>49</v>
      </c>
    </row>
    <row r="817" spans="1:12" x14ac:dyDescent="0.3">
      <c r="A817">
        <v>1211824</v>
      </c>
      <c r="B817" t="s">
        <v>44</v>
      </c>
      <c r="C817" t="s">
        <v>126</v>
      </c>
      <c r="D817" t="s">
        <v>1470</v>
      </c>
      <c r="E817" t="s">
        <v>1465</v>
      </c>
      <c r="F817" t="s">
        <v>1466</v>
      </c>
      <c r="G817" t="s">
        <v>1471</v>
      </c>
      <c r="H817" t="s">
        <v>25</v>
      </c>
      <c r="I817" t="s">
        <v>1064</v>
      </c>
      <c r="J817" s="43">
        <v>14981</v>
      </c>
      <c r="K817">
        <v>85</v>
      </c>
      <c r="L817" t="s">
        <v>49</v>
      </c>
    </row>
    <row r="818" spans="1:12" x14ac:dyDescent="0.3">
      <c r="A818">
        <v>1394461</v>
      </c>
      <c r="B818" t="s">
        <v>45</v>
      </c>
      <c r="C818" t="s">
        <v>710</v>
      </c>
      <c r="D818" t="s">
        <v>1574</v>
      </c>
      <c r="E818" t="s">
        <v>1465</v>
      </c>
      <c r="F818" t="s">
        <v>1466</v>
      </c>
      <c r="G818" t="s">
        <v>1575</v>
      </c>
      <c r="H818" t="s">
        <v>25</v>
      </c>
      <c r="I818" t="s">
        <v>1064</v>
      </c>
      <c r="J818" s="43">
        <v>34388</v>
      </c>
      <c r="K818">
        <v>31</v>
      </c>
      <c r="L818" t="s">
        <v>48</v>
      </c>
    </row>
    <row r="819" spans="1:12" x14ac:dyDescent="0.3">
      <c r="A819">
        <v>1328708</v>
      </c>
      <c r="B819" t="s">
        <v>45</v>
      </c>
      <c r="C819" t="s">
        <v>943</v>
      </c>
      <c r="D819" t="s">
        <v>1619</v>
      </c>
      <c r="E819" t="s">
        <v>1465</v>
      </c>
      <c r="F819" t="s">
        <v>1466</v>
      </c>
      <c r="G819" t="s">
        <v>1620</v>
      </c>
      <c r="H819" t="s">
        <v>25</v>
      </c>
      <c r="I819" t="s">
        <v>1064</v>
      </c>
      <c r="J819" s="43">
        <v>27936</v>
      </c>
      <c r="K819">
        <v>49</v>
      </c>
      <c r="L819" t="s">
        <v>48</v>
      </c>
    </row>
    <row r="820" spans="1:12" x14ac:dyDescent="0.3">
      <c r="A820">
        <v>1644301</v>
      </c>
      <c r="B820" t="s">
        <v>44</v>
      </c>
      <c r="C820" t="s">
        <v>492</v>
      </c>
      <c r="D820" t="s">
        <v>1716</v>
      </c>
      <c r="E820" t="s">
        <v>1465</v>
      </c>
      <c r="F820" t="s">
        <v>1466</v>
      </c>
      <c r="G820" t="s">
        <v>1717</v>
      </c>
      <c r="H820" t="s">
        <v>25</v>
      </c>
      <c r="I820" t="s">
        <v>1064</v>
      </c>
      <c r="J820" s="43">
        <v>27605</v>
      </c>
      <c r="K820">
        <v>50</v>
      </c>
      <c r="L820" t="s">
        <v>48</v>
      </c>
    </row>
    <row r="821" spans="1:12" x14ac:dyDescent="0.3">
      <c r="A821">
        <v>1666766</v>
      </c>
      <c r="B821" t="s">
        <v>44</v>
      </c>
      <c r="C821" t="s">
        <v>59</v>
      </c>
      <c r="D821" t="s">
        <v>1476</v>
      </c>
      <c r="E821" t="s">
        <v>1465</v>
      </c>
      <c r="F821" t="s">
        <v>1466</v>
      </c>
      <c r="G821" t="s">
        <v>1477</v>
      </c>
      <c r="H821" t="s">
        <v>25</v>
      </c>
      <c r="I821" t="s">
        <v>1064</v>
      </c>
      <c r="J821" s="43">
        <v>31400</v>
      </c>
      <c r="K821">
        <v>40</v>
      </c>
      <c r="L821" t="s">
        <v>48</v>
      </c>
    </row>
    <row r="822" spans="1:12" x14ac:dyDescent="0.3">
      <c r="A822">
        <v>1250933</v>
      </c>
      <c r="B822" t="s">
        <v>44</v>
      </c>
      <c r="C822" t="s">
        <v>141</v>
      </c>
      <c r="D822" t="s">
        <v>1470</v>
      </c>
      <c r="E822" t="s">
        <v>1465</v>
      </c>
      <c r="F822" t="s">
        <v>1466</v>
      </c>
      <c r="G822" t="s">
        <v>1718</v>
      </c>
      <c r="H822" t="s">
        <v>25</v>
      </c>
      <c r="I822" t="s">
        <v>1064</v>
      </c>
      <c r="J822" s="43">
        <v>33608</v>
      </c>
      <c r="K822">
        <v>34</v>
      </c>
      <c r="L822" t="s">
        <v>48</v>
      </c>
    </row>
    <row r="823" spans="1:12" x14ac:dyDescent="0.3">
      <c r="A823">
        <v>1662787</v>
      </c>
      <c r="B823" t="s">
        <v>44</v>
      </c>
      <c r="C823" t="s">
        <v>281</v>
      </c>
      <c r="D823" t="s">
        <v>1472</v>
      </c>
      <c r="E823" t="s">
        <v>1465</v>
      </c>
      <c r="F823" t="s">
        <v>1466</v>
      </c>
      <c r="G823" t="s">
        <v>1473</v>
      </c>
      <c r="H823" t="s">
        <v>25</v>
      </c>
      <c r="I823" t="s">
        <v>1064</v>
      </c>
      <c r="J823" s="43">
        <v>31898</v>
      </c>
      <c r="K823">
        <v>38</v>
      </c>
      <c r="L823" t="s">
        <v>48</v>
      </c>
    </row>
    <row r="824" spans="1:12" x14ac:dyDescent="0.3">
      <c r="A824">
        <v>2024716</v>
      </c>
      <c r="B824" t="s">
        <v>44</v>
      </c>
      <c r="C824" t="s">
        <v>189</v>
      </c>
      <c r="D824" t="s">
        <v>1470</v>
      </c>
      <c r="E824" t="s">
        <v>1465</v>
      </c>
      <c r="F824" t="s">
        <v>1466</v>
      </c>
      <c r="G824" t="s">
        <v>1683</v>
      </c>
      <c r="H824" t="s">
        <v>25</v>
      </c>
      <c r="I824" t="s">
        <v>1064</v>
      </c>
      <c r="J824" s="43">
        <v>35016</v>
      </c>
      <c r="K824">
        <v>30</v>
      </c>
      <c r="L824" t="s">
        <v>47</v>
      </c>
    </row>
    <row r="825" spans="1:12" x14ac:dyDescent="0.3">
      <c r="A825">
        <v>1745966</v>
      </c>
      <c r="B825" t="s">
        <v>44</v>
      </c>
      <c r="C825" t="s">
        <v>422</v>
      </c>
      <c r="D825" t="s">
        <v>1719</v>
      </c>
      <c r="E825" t="s">
        <v>1465</v>
      </c>
      <c r="F825" t="s">
        <v>1466</v>
      </c>
      <c r="G825" t="s">
        <v>1720</v>
      </c>
      <c r="H825" t="s">
        <v>25</v>
      </c>
      <c r="I825" t="s">
        <v>1064</v>
      </c>
      <c r="J825" s="43">
        <v>27775</v>
      </c>
      <c r="K825">
        <v>50</v>
      </c>
      <c r="L825" t="s">
        <v>48</v>
      </c>
    </row>
    <row r="826" spans="1:12" x14ac:dyDescent="0.3">
      <c r="A826">
        <v>1389310</v>
      </c>
      <c r="B826" t="s">
        <v>45</v>
      </c>
      <c r="C826" t="s">
        <v>894</v>
      </c>
      <c r="D826" t="s">
        <v>1464</v>
      </c>
      <c r="E826" t="s">
        <v>1465</v>
      </c>
      <c r="F826" t="s">
        <v>1466</v>
      </c>
      <c r="G826" t="s">
        <v>1467</v>
      </c>
      <c r="H826" t="s">
        <v>25</v>
      </c>
      <c r="I826" t="s">
        <v>1064</v>
      </c>
      <c r="J826" s="43">
        <v>22041</v>
      </c>
      <c r="K826">
        <v>65</v>
      </c>
      <c r="L826" t="s">
        <v>49</v>
      </c>
    </row>
    <row r="827" spans="1:12" x14ac:dyDescent="0.3">
      <c r="A827">
        <v>1433844</v>
      </c>
      <c r="B827" t="s">
        <v>44</v>
      </c>
      <c r="C827" t="s">
        <v>368</v>
      </c>
      <c r="D827" t="s">
        <v>1525</v>
      </c>
      <c r="E827" t="s">
        <v>1465</v>
      </c>
      <c r="F827" t="s">
        <v>1466</v>
      </c>
      <c r="G827" t="s">
        <v>1526</v>
      </c>
      <c r="H827" t="s">
        <v>25</v>
      </c>
      <c r="I827" t="s">
        <v>1064</v>
      </c>
      <c r="J827" s="43">
        <v>27953</v>
      </c>
      <c r="K827">
        <v>49</v>
      </c>
      <c r="L827" t="s">
        <v>48</v>
      </c>
    </row>
    <row r="828" spans="1:12" x14ac:dyDescent="0.3">
      <c r="A828">
        <v>1324146</v>
      </c>
      <c r="B828" t="s">
        <v>45</v>
      </c>
      <c r="C828" t="s">
        <v>263</v>
      </c>
      <c r="D828" t="s">
        <v>1721</v>
      </c>
      <c r="E828" t="s">
        <v>1465</v>
      </c>
      <c r="F828" t="s">
        <v>1466</v>
      </c>
      <c r="G828" t="s">
        <v>1722</v>
      </c>
      <c r="H828" t="s">
        <v>25</v>
      </c>
      <c r="I828" t="s">
        <v>1064</v>
      </c>
      <c r="J828" s="43">
        <v>22375</v>
      </c>
      <c r="K828">
        <v>64</v>
      </c>
      <c r="L828" t="s">
        <v>49</v>
      </c>
    </row>
    <row r="829" spans="1:12" x14ac:dyDescent="0.3">
      <c r="A829">
        <v>1628237</v>
      </c>
      <c r="B829" t="s">
        <v>44</v>
      </c>
      <c r="C829" t="s">
        <v>408</v>
      </c>
      <c r="D829" t="s">
        <v>1464</v>
      </c>
      <c r="E829" t="s">
        <v>1465</v>
      </c>
      <c r="F829" t="s">
        <v>1466</v>
      </c>
      <c r="G829" t="s">
        <v>1723</v>
      </c>
      <c r="H829" t="s">
        <v>25</v>
      </c>
      <c r="I829" t="s">
        <v>1064</v>
      </c>
      <c r="J829" s="43">
        <v>18560</v>
      </c>
      <c r="K829">
        <v>75</v>
      </c>
      <c r="L829" t="s">
        <v>49</v>
      </c>
    </row>
    <row r="830" spans="1:12" x14ac:dyDescent="0.3">
      <c r="A830">
        <v>1857519</v>
      </c>
      <c r="B830" t="s">
        <v>45</v>
      </c>
      <c r="C830" t="s">
        <v>927</v>
      </c>
      <c r="D830" t="s">
        <v>1549</v>
      </c>
      <c r="E830" t="s">
        <v>1465</v>
      </c>
      <c r="F830" t="s">
        <v>1466</v>
      </c>
      <c r="G830" t="s">
        <v>1550</v>
      </c>
      <c r="H830" t="s">
        <v>25</v>
      </c>
      <c r="I830" t="s">
        <v>1064</v>
      </c>
      <c r="J830" s="43">
        <v>19890</v>
      </c>
      <c r="K830">
        <v>71</v>
      </c>
      <c r="L830" t="s">
        <v>49</v>
      </c>
    </row>
    <row r="831" spans="1:12" x14ac:dyDescent="0.3">
      <c r="A831">
        <v>1439472</v>
      </c>
      <c r="B831" t="s">
        <v>44</v>
      </c>
      <c r="C831" t="s">
        <v>91</v>
      </c>
      <c r="D831" t="s">
        <v>1709</v>
      </c>
      <c r="E831" t="s">
        <v>1465</v>
      </c>
      <c r="F831" t="s">
        <v>1466</v>
      </c>
      <c r="G831" t="s">
        <v>1710</v>
      </c>
      <c r="H831" t="s">
        <v>25</v>
      </c>
      <c r="I831" t="s">
        <v>1064</v>
      </c>
      <c r="J831" s="43">
        <v>29483</v>
      </c>
      <c r="K831">
        <v>45</v>
      </c>
      <c r="L831" t="s">
        <v>48</v>
      </c>
    </row>
    <row r="832" spans="1:12" x14ac:dyDescent="0.3">
      <c r="A832">
        <v>2002810</v>
      </c>
      <c r="B832" t="s">
        <v>44</v>
      </c>
      <c r="C832" t="s">
        <v>134</v>
      </c>
      <c r="D832" t="s">
        <v>1590</v>
      </c>
      <c r="E832" t="s">
        <v>1465</v>
      </c>
      <c r="F832" t="s">
        <v>1466</v>
      </c>
      <c r="G832" t="s">
        <v>1591</v>
      </c>
      <c r="H832" t="s">
        <v>25</v>
      </c>
      <c r="I832" t="s">
        <v>1064</v>
      </c>
      <c r="J832" s="43">
        <v>21364</v>
      </c>
      <c r="K832">
        <v>67</v>
      </c>
      <c r="L832" t="s">
        <v>49</v>
      </c>
    </row>
    <row r="833" spans="1:12" x14ac:dyDescent="0.3">
      <c r="A833">
        <v>1283320</v>
      </c>
      <c r="B833" t="s">
        <v>45</v>
      </c>
      <c r="C833" t="s">
        <v>703</v>
      </c>
      <c r="D833" t="s">
        <v>1565</v>
      </c>
      <c r="E833" t="s">
        <v>1465</v>
      </c>
      <c r="F833" t="s">
        <v>1466</v>
      </c>
      <c r="G833" t="s">
        <v>1566</v>
      </c>
      <c r="H833" t="s">
        <v>25</v>
      </c>
      <c r="I833" t="s">
        <v>1064</v>
      </c>
      <c r="J833" s="43">
        <v>32006</v>
      </c>
      <c r="K833">
        <v>38</v>
      </c>
      <c r="L833" t="s">
        <v>48</v>
      </c>
    </row>
    <row r="834" spans="1:12" x14ac:dyDescent="0.3">
      <c r="A834">
        <v>1772938</v>
      </c>
      <c r="B834" t="s">
        <v>44</v>
      </c>
      <c r="C834" t="s">
        <v>102</v>
      </c>
      <c r="D834" t="s">
        <v>1724</v>
      </c>
      <c r="E834" t="s">
        <v>1465</v>
      </c>
      <c r="F834" t="s">
        <v>1466</v>
      </c>
      <c r="G834" t="s">
        <v>1725</v>
      </c>
      <c r="H834" t="s">
        <v>25</v>
      </c>
      <c r="I834" t="s">
        <v>1064</v>
      </c>
      <c r="J834" s="43">
        <v>34130</v>
      </c>
      <c r="K834">
        <v>32</v>
      </c>
      <c r="L834" t="s">
        <v>48</v>
      </c>
    </row>
    <row r="835" spans="1:12" x14ac:dyDescent="0.3">
      <c r="A835">
        <v>1859707</v>
      </c>
      <c r="B835" t="s">
        <v>45</v>
      </c>
      <c r="C835" t="s">
        <v>1030</v>
      </c>
      <c r="D835" t="s">
        <v>1482</v>
      </c>
      <c r="E835" t="s">
        <v>1465</v>
      </c>
      <c r="F835" t="s">
        <v>1466</v>
      </c>
      <c r="G835" t="s">
        <v>1483</v>
      </c>
      <c r="H835" t="s">
        <v>25</v>
      </c>
      <c r="I835" t="s">
        <v>1064</v>
      </c>
      <c r="J835" s="43">
        <v>26646</v>
      </c>
      <c r="K835">
        <v>53</v>
      </c>
      <c r="L835" t="s">
        <v>49</v>
      </c>
    </row>
    <row r="836" spans="1:12" x14ac:dyDescent="0.3">
      <c r="A836">
        <v>1755623</v>
      </c>
      <c r="B836" t="s">
        <v>45</v>
      </c>
      <c r="C836" t="s">
        <v>653</v>
      </c>
      <c r="D836" t="s">
        <v>1726</v>
      </c>
      <c r="E836" t="s">
        <v>1465</v>
      </c>
      <c r="F836" t="s">
        <v>1466</v>
      </c>
      <c r="G836" t="s">
        <v>1727</v>
      </c>
      <c r="H836" t="s">
        <v>25</v>
      </c>
      <c r="I836" t="s">
        <v>1064</v>
      </c>
      <c r="J836" s="43">
        <v>31009</v>
      </c>
      <c r="K836">
        <v>41</v>
      </c>
      <c r="L836" t="s">
        <v>48</v>
      </c>
    </row>
    <row r="837" spans="1:12" x14ac:dyDescent="0.3">
      <c r="A837">
        <v>1278642</v>
      </c>
      <c r="B837" t="s">
        <v>44</v>
      </c>
      <c r="C837" t="s">
        <v>139</v>
      </c>
      <c r="D837" t="s">
        <v>1709</v>
      </c>
      <c r="E837" t="s">
        <v>1465</v>
      </c>
      <c r="F837" t="s">
        <v>1466</v>
      </c>
      <c r="G837" t="s">
        <v>1728</v>
      </c>
      <c r="H837" t="s">
        <v>25</v>
      </c>
      <c r="I837" t="s">
        <v>1064</v>
      </c>
      <c r="J837" s="43">
        <v>14826</v>
      </c>
      <c r="K837">
        <v>85</v>
      </c>
      <c r="L837" t="s">
        <v>49</v>
      </c>
    </row>
    <row r="838" spans="1:12" x14ac:dyDescent="0.3">
      <c r="A838">
        <v>2023470</v>
      </c>
      <c r="B838" t="s">
        <v>44</v>
      </c>
      <c r="C838" t="s">
        <v>204</v>
      </c>
      <c r="D838" t="s">
        <v>1464</v>
      </c>
      <c r="E838" t="s">
        <v>1465</v>
      </c>
      <c r="F838" t="s">
        <v>1466</v>
      </c>
      <c r="G838" t="s">
        <v>1554</v>
      </c>
      <c r="H838" t="s">
        <v>25</v>
      </c>
      <c r="I838" t="s">
        <v>1064</v>
      </c>
      <c r="J838" s="43">
        <v>23966</v>
      </c>
      <c r="K838">
        <v>60</v>
      </c>
      <c r="L838" t="s">
        <v>49</v>
      </c>
    </row>
    <row r="839" spans="1:12" x14ac:dyDescent="0.3">
      <c r="A839">
        <v>1412767</v>
      </c>
      <c r="B839" t="s">
        <v>45</v>
      </c>
      <c r="C839" t="s">
        <v>870</v>
      </c>
      <c r="D839" t="s">
        <v>1641</v>
      </c>
      <c r="E839" t="s">
        <v>1465</v>
      </c>
      <c r="F839" t="s">
        <v>1466</v>
      </c>
      <c r="G839" t="s">
        <v>1642</v>
      </c>
      <c r="H839" t="s">
        <v>25</v>
      </c>
      <c r="I839" t="s">
        <v>1064</v>
      </c>
      <c r="J839" s="43">
        <v>21980</v>
      </c>
      <c r="K839">
        <v>65</v>
      </c>
      <c r="L839" t="s">
        <v>49</v>
      </c>
    </row>
    <row r="840" spans="1:12" x14ac:dyDescent="0.3">
      <c r="A840">
        <v>1801025</v>
      </c>
      <c r="B840" t="s">
        <v>45</v>
      </c>
      <c r="C840" t="s">
        <v>819</v>
      </c>
      <c r="D840" t="s">
        <v>1729</v>
      </c>
      <c r="E840" t="s">
        <v>1465</v>
      </c>
      <c r="F840" t="s">
        <v>1466</v>
      </c>
      <c r="G840" t="s">
        <v>1730</v>
      </c>
      <c r="H840" t="s">
        <v>25</v>
      </c>
      <c r="I840" t="s">
        <v>1064</v>
      </c>
      <c r="J840" s="43">
        <v>33861</v>
      </c>
      <c r="K840">
        <v>33</v>
      </c>
      <c r="L840" t="s">
        <v>48</v>
      </c>
    </row>
    <row r="841" spans="1:12" x14ac:dyDescent="0.3">
      <c r="A841">
        <v>1446919</v>
      </c>
      <c r="B841" t="s">
        <v>44</v>
      </c>
      <c r="C841" t="s">
        <v>526</v>
      </c>
      <c r="D841" t="s">
        <v>1731</v>
      </c>
      <c r="E841" t="s">
        <v>1465</v>
      </c>
      <c r="F841" t="s">
        <v>1466</v>
      </c>
      <c r="G841" t="s">
        <v>1732</v>
      </c>
      <c r="H841" t="s">
        <v>25</v>
      </c>
      <c r="I841" t="s">
        <v>1064</v>
      </c>
      <c r="J841" s="43">
        <v>15783</v>
      </c>
      <c r="K841">
        <v>82</v>
      </c>
      <c r="L841" t="s">
        <v>49</v>
      </c>
    </row>
    <row r="842" spans="1:12" x14ac:dyDescent="0.3">
      <c r="A842">
        <v>1554303</v>
      </c>
      <c r="B842" t="s">
        <v>45</v>
      </c>
      <c r="C842" t="s">
        <v>799</v>
      </c>
      <c r="D842" t="s">
        <v>1733</v>
      </c>
      <c r="E842" t="s">
        <v>1465</v>
      </c>
      <c r="F842" t="s">
        <v>1466</v>
      </c>
      <c r="G842" t="s">
        <v>1734</v>
      </c>
      <c r="H842" t="s">
        <v>25</v>
      </c>
      <c r="I842" t="s">
        <v>1064</v>
      </c>
      <c r="J842" s="43">
        <v>23006</v>
      </c>
      <c r="K842">
        <v>63</v>
      </c>
      <c r="L842" t="s">
        <v>49</v>
      </c>
    </row>
    <row r="843" spans="1:12" x14ac:dyDescent="0.3">
      <c r="A843">
        <v>2051642</v>
      </c>
      <c r="B843" t="s">
        <v>44</v>
      </c>
      <c r="C843" t="s">
        <v>430</v>
      </c>
      <c r="D843" t="s">
        <v>1482</v>
      </c>
      <c r="E843" t="s">
        <v>1465</v>
      </c>
      <c r="F843" t="s">
        <v>1466</v>
      </c>
      <c r="G843" t="s">
        <v>1735</v>
      </c>
      <c r="H843" t="s">
        <v>25</v>
      </c>
      <c r="I843" t="s">
        <v>1064</v>
      </c>
      <c r="J843" s="43">
        <v>25684</v>
      </c>
      <c r="K843">
        <v>55</v>
      </c>
      <c r="L843" t="s">
        <v>49</v>
      </c>
    </row>
    <row r="844" spans="1:12" x14ac:dyDescent="0.3">
      <c r="A844">
        <v>2064437</v>
      </c>
      <c r="B844" t="s">
        <v>44</v>
      </c>
      <c r="C844" t="s">
        <v>262</v>
      </c>
      <c r="D844" t="s">
        <v>1736</v>
      </c>
      <c r="E844" t="s">
        <v>1465</v>
      </c>
      <c r="F844" t="s">
        <v>1466</v>
      </c>
      <c r="G844" t="s">
        <v>1737</v>
      </c>
      <c r="H844" t="s">
        <v>25</v>
      </c>
      <c r="I844" t="s">
        <v>1064</v>
      </c>
      <c r="J844" s="43">
        <v>36781</v>
      </c>
      <c r="K844">
        <v>25</v>
      </c>
      <c r="L844" t="s">
        <v>47</v>
      </c>
    </row>
    <row r="845" spans="1:12" x14ac:dyDescent="0.3">
      <c r="A845">
        <v>1366124</v>
      </c>
      <c r="B845" t="s">
        <v>45</v>
      </c>
      <c r="C845" t="s">
        <v>604</v>
      </c>
      <c r="D845" t="s">
        <v>1726</v>
      </c>
      <c r="E845" t="s">
        <v>1465</v>
      </c>
      <c r="F845" t="s">
        <v>1466</v>
      </c>
      <c r="G845" t="s">
        <v>1727</v>
      </c>
      <c r="H845" t="s">
        <v>25</v>
      </c>
      <c r="I845" t="s">
        <v>1064</v>
      </c>
      <c r="J845" s="43">
        <v>33699</v>
      </c>
      <c r="K845">
        <v>33</v>
      </c>
      <c r="L845" t="s">
        <v>48</v>
      </c>
    </row>
    <row r="846" spans="1:12" x14ac:dyDescent="0.3">
      <c r="A846">
        <v>1720405</v>
      </c>
      <c r="B846" t="s">
        <v>44</v>
      </c>
      <c r="C846" t="s">
        <v>284</v>
      </c>
      <c r="D846" t="s">
        <v>1464</v>
      </c>
      <c r="E846" t="s">
        <v>1465</v>
      </c>
      <c r="F846" t="s">
        <v>1466</v>
      </c>
      <c r="G846" t="s">
        <v>1554</v>
      </c>
      <c r="H846" t="s">
        <v>25</v>
      </c>
      <c r="I846" t="s">
        <v>1064</v>
      </c>
      <c r="J846" s="43">
        <v>23756</v>
      </c>
      <c r="K846">
        <v>61</v>
      </c>
      <c r="L846" t="s">
        <v>49</v>
      </c>
    </row>
    <row r="847" spans="1:12" x14ac:dyDescent="0.3">
      <c r="A847">
        <v>1358736</v>
      </c>
      <c r="B847" t="s">
        <v>45</v>
      </c>
      <c r="C847" t="s">
        <v>671</v>
      </c>
      <c r="D847" t="s">
        <v>1470</v>
      </c>
      <c r="E847" t="s">
        <v>1465</v>
      </c>
      <c r="F847" t="s">
        <v>1466</v>
      </c>
      <c r="G847" t="s">
        <v>1513</v>
      </c>
      <c r="H847" t="s">
        <v>25</v>
      </c>
      <c r="I847" t="s">
        <v>1064</v>
      </c>
      <c r="J847" s="43">
        <v>30364</v>
      </c>
      <c r="K847">
        <v>43</v>
      </c>
      <c r="L847" t="s">
        <v>48</v>
      </c>
    </row>
    <row r="848" spans="1:12" x14ac:dyDescent="0.3">
      <c r="A848">
        <v>2074996</v>
      </c>
      <c r="B848" t="s">
        <v>44</v>
      </c>
      <c r="C848" t="s">
        <v>522</v>
      </c>
      <c r="D848" t="s">
        <v>1738</v>
      </c>
      <c r="E848" t="s">
        <v>1465</v>
      </c>
      <c r="F848" t="s">
        <v>1466</v>
      </c>
      <c r="G848" t="s">
        <v>1739</v>
      </c>
      <c r="H848" t="s">
        <v>25</v>
      </c>
      <c r="I848" t="s">
        <v>1064</v>
      </c>
      <c r="J848" s="43">
        <v>28217</v>
      </c>
      <c r="K848">
        <v>48</v>
      </c>
      <c r="L848" t="s">
        <v>48</v>
      </c>
    </row>
    <row r="849" spans="1:12" x14ac:dyDescent="0.3">
      <c r="A849">
        <v>1262399</v>
      </c>
      <c r="B849" t="s">
        <v>44</v>
      </c>
      <c r="C849" t="s">
        <v>168</v>
      </c>
      <c r="D849" t="s">
        <v>1740</v>
      </c>
      <c r="E849" t="s">
        <v>1465</v>
      </c>
      <c r="F849" t="s">
        <v>1466</v>
      </c>
      <c r="G849" t="s">
        <v>1741</v>
      </c>
      <c r="H849" t="s">
        <v>25</v>
      </c>
      <c r="I849" t="s">
        <v>1064</v>
      </c>
      <c r="J849" s="43">
        <v>36452</v>
      </c>
      <c r="K849">
        <v>26</v>
      </c>
      <c r="L849" t="s">
        <v>47</v>
      </c>
    </row>
    <row r="850" spans="1:12" x14ac:dyDescent="0.3">
      <c r="A850">
        <v>1514479</v>
      </c>
      <c r="B850" t="s">
        <v>45</v>
      </c>
      <c r="C850" t="s">
        <v>1007</v>
      </c>
      <c r="D850" t="s">
        <v>1742</v>
      </c>
      <c r="E850" t="s">
        <v>1465</v>
      </c>
      <c r="F850" t="s">
        <v>1466</v>
      </c>
      <c r="G850" t="s">
        <v>1743</v>
      </c>
      <c r="H850" t="s">
        <v>25</v>
      </c>
      <c r="I850" t="s">
        <v>1064</v>
      </c>
      <c r="J850" s="43">
        <v>22363</v>
      </c>
      <c r="K850">
        <v>64</v>
      </c>
      <c r="L850" t="s">
        <v>49</v>
      </c>
    </row>
    <row r="851" spans="1:12" x14ac:dyDescent="0.3">
      <c r="A851">
        <v>2074185</v>
      </c>
      <c r="B851" t="s">
        <v>44</v>
      </c>
      <c r="C851" t="s">
        <v>397</v>
      </c>
      <c r="D851" t="s">
        <v>1744</v>
      </c>
      <c r="E851" t="s">
        <v>1465</v>
      </c>
      <c r="F851" t="s">
        <v>1466</v>
      </c>
      <c r="G851" t="s">
        <v>1745</v>
      </c>
      <c r="H851" t="s">
        <v>25</v>
      </c>
      <c r="I851" t="s">
        <v>1064</v>
      </c>
      <c r="J851" s="43">
        <v>12900</v>
      </c>
      <c r="K851">
        <v>90</v>
      </c>
      <c r="L851" t="s">
        <v>49</v>
      </c>
    </row>
    <row r="852" spans="1:12" x14ac:dyDescent="0.3">
      <c r="A852">
        <v>1856165</v>
      </c>
      <c r="B852" t="s">
        <v>45</v>
      </c>
      <c r="C852" t="s">
        <v>757</v>
      </c>
      <c r="D852" t="s">
        <v>1703</v>
      </c>
      <c r="E852" t="s">
        <v>1465</v>
      </c>
      <c r="F852" t="s">
        <v>1466</v>
      </c>
      <c r="G852" t="s">
        <v>1704</v>
      </c>
      <c r="H852" t="s">
        <v>25</v>
      </c>
      <c r="I852" t="s">
        <v>1064</v>
      </c>
      <c r="J852" s="43">
        <v>22350</v>
      </c>
      <c r="K852">
        <v>64</v>
      </c>
      <c r="L852" t="s">
        <v>49</v>
      </c>
    </row>
    <row r="853" spans="1:12" x14ac:dyDescent="0.3">
      <c r="A853">
        <v>1805674</v>
      </c>
      <c r="B853" t="s">
        <v>45</v>
      </c>
      <c r="C853" t="s">
        <v>974</v>
      </c>
      <c r="D853" t="s">
        <v>1470</v>
      </c>
      <c r="E853" t="s">
        <v>1465</v>
      </c>
      <c r="F853" t="s">
        <v>1466</v>
      </c>
      <c r="G853" t="s">
        <v>1471</v>
      </c>
      <c r="H853" t="s">
        <v>25</v>
      </c>
      <c r="I853" t="s">
        <v>1064</v>
      </c>
      <c r="J853" s="43">
        <v>30196</v>
      </c>
      <c r="K853">
        <v>43</v>
      </c>
      <c r="L853" t="s">
        <v>48</v>
      </c>
    </row>
    <row r="854" spans="1:12" x14ac:dyDescent="0.3">
      <c r="A854">
        <v>1507348</v>
      </c>
      <c r="B854" t="s">
        <v>45</v>
      </c>
      <c r="C854" t="s">
        <v>968</v>
      </c>
      <c r="D854" t="s">
        <v>1547</v>
      </c>
      <c r="E854" t="s">
        <v>1465</v>
      </c>
      <c r="F854" t="s">
        <v>1466</v>
      </c>
      <c r="G854" t="s">
        <v>1746</v>
      </c>
      <c r="H854" t="s">
        <v>25</v>
      </c>
      <c r="I854" t="s">
        <v>1064</v>
      </c>
      <c r="J854" s="43">
        <v>13651</v>
      </c>
      <c r="K854">
        <v>88</v>
      </c>
      <c r="L854" t="s">
        <v>49</v>
      </c>
    </row>
    <row r="855" spans="1:12" x14ac:dyDescent="0.3">
      <c r="A855">
        <v>1888531</v>
      </c>
      <c r="B855" t="s">
        <v>45</v>
      </c>
      <c r="C855" t="s">
        <v>862</v>
      </c>
      <c r="D855" t="s">
        <v>1747</v>
      </c>
      <c r="E855" t="s">
        <v>1465</v>
      </c>
      <c r="F855" t="s">
        <v>1466</v>
      </c>
      <c r="G855" t="s">
        <v>1748</v>
      </c>
      <c r="H855" t="s">
        <v>25</v>
      </c>
      <c r="I855" t="s">
        <v>1064</v>
      </c>
      <c r="J855" s="43">
        <v>36311</v>
      </c>
      <c r="K855">
        <v>26</v>
      </c>
      <c r="L855" t="s">
        <v>47</v>
      </c>
    </row>
    <row r="856" spans="1:12" x14ac:dyDescent="0.3">
      <c r="A856">
        <v>1307135</v>
      </c>
      <c r="B856" t="s">
        <v>44</v>
      </c>
      <c r="C856" t="s">
        <v>431</v>
      </c>
      <c r="D856" t="s">
        <v>1749</v>
      </c>
      <c r="E856" t="s">
        <v>1465</v>
      </c>
      <c r="F856" t="s">
        <v>1466</v>
      </c>
      <c r="G856" t="s">
        <v>1750</v>
      </c>
      <c r="H856" t="s">
        <v>25</v>
      </c>
      <c r="I856" t="s">
        <v>1064</v>
      </c>
      <c r="J856" s="43">
        <v>29256</v>
      </c>
      <c r="K856">
        <v>46</v>
      </c>
      <c r="L856" t="s">
        <v>48</v>
      </c>
    </row>
    <row r="857" spans="1:12" x14ac:dyDescent="0.3">
      <c r="A857">
        <v>1311675</v>
      </c>
      <c r="B857" t="s">
        <v>44</v>
      </c>
      <c r="C857" t="s">
        <v>527</v>
      </c>
      <c r="D857" t="s">
        <v>1464</v>
      </c>
      <c r="E857" t="s">
        <v>1465</v>
      </c>
      <c r="F857" t="s">
        <v>1466</v>
      </c>
      <c r="G857" t="s">
        <v>1751</v>
      </c>
      <c r="H857" t="s">
        <v>25</v>
      </c>
      <c r="I857" t="s">
        <v>1064</v>
      </c>
      <c r="J857" s="43">
        <v>23009</v>
      </c>
      <c r="K857">
        <v>63</v>
      </c>
      <c r="L857" t="s">
        <v>49</v>
      </c>
    </row>
    <row r="858" spans="1:12" x14ac:dyDescent="0.3">
      <c r="A858">
        <v>1959480</v>
      </c>
      <c r="B858" t="s">
        <v>45</v>
      </c>
      <c r="C858" t="s">
        <v>638</v>
      </c>
      <c r="D858" t="s">
        <v>1482</v>
      </c>
      <c r="E858" t="s">
        <v>1465</v>
      </c>
      <c r="F858" t="s">
        <v>1466</v>
      </c>
      <c r="G858" t="s">
        <v>1688</v>
      </c>
      <c r="H858" t="s">
        <v>25</v>
      </c>
      <c r="I858" t="s">
        <v>1064</v>
      </c>
      <c r="J858" s="43">
        <v>26812</v>
      </c>
      <c r="K858">
        <v>52</v>
      </c>
      <c r="L858" t="s">
        <v>49</v>
      </c>
    </row>
    <row r="859" spans="1:12" x14ac:dyDescent="0.3">
      <c r="A859">
        <v>1284322</v>
      </c>
      <c r="B859" t="s">
        <v>44</v>
      </c>
      <c r="C859" t="s">
        <v>404</v>
      </c>
      <c r="D859" t="s">
        <v>1752</v>
      </c>
      <c r="E859" t="s">
        <v>1465</v>
      </c>
      <c r="F859" t="s">
        <v>1466</v>
      </c>
      <c r="G859" t="s">
        <v>1753</v>
      </c>
      <c r="H859" t="s">
        <v>25</v>
      </c>
      <c r="I859" t="s">
        <v>1064</v>
      </c>
      <c r="J859" s="43">
        <v>14543</v>
      </c>
      <c r="K859">
        <v>86</v>
      </c>
      <c r="L859" t="s">
        <v>49</v>
      </c>
    </row>
    <row r="860" spans="1:12" x14ac:dyDescent="0.3">
      <c r="A860">
        <v>1894779</v>
      </c>
      <c r="B860" t="s">
        <v>44</v>
      </c>
      <c r="C860" t="s">
        <v>476</v>
      </c>
      <c r="D860" t="s">
        <v>1754</v>
      </c>
      <c r="E860" t="s">
        <v>1465</v>
      </c>
      <c r="F860" t="s">
        <v>1466</v>
      </c>
      <c r="G860" t="s">
        <v>1755</v>
      </c>
      <c r="H860" t="s">
        <v>25</v>
      </c>
      <c r="I860" t="s">
        <v>1064</v>
      </c>
      <c r="J860" s="43">
        <v>22430</v>
      </c>
      <c r="K860">
        <v>64</v>
      </c>
      <c r="L860" t="s">
        <v>49</v>
      </c>
    </row>
    <row r="861" spans="1:12" x14ac:dyDescent="0.3">
      <c r="A861">
        <v>1558652</v>
      </c>
      <c r="B861" t="s">
        <v>44</v>
      </c>
      <c r="C861" t="s">
        <v>230</v>
      </c>
      <c r="D861" t="s">
        <v>1470</v>
      </c>
      <c r="E861" t="s">
        <v>1465</v>
      </c>
      <c r="F861" t="s">
        <v>1466</v>
      </c>
      <c r="G861" t="s">
        <v>1513</v>
      </c>
      <c r="H861" t="s">
        <v>25</v>
      </c>
      <c r="I861" t="s">
        <v>1064</v>
      </c>
      <c r="J861" s="43">
        <v>29867</v>
      </c>
      <c r="K861">
        <v>44</v>
      </c>
      <c r="L861" t="s">
        <v>48</v>
      </c>
    </row>
    <row r="862" spans="1:12" x14ac:dyDescent="0.3">
      <c r="A862">
        <v>1861576</v>
      </c>
      <c r="B862" t="s">
        <v>45</v>
      </c>
      <c r="C862" t="s">
        <v>756</v>
      </c>
      <c r="D862" t="s">
        <v>1470</v>
      </c>
      <c r="E862" t="s">
        <v>1465</v>
      </c>
      <c r="F862" t="s">
        <v>1466</v>
      </c>
      <c r="G862" t="s">
        <v>1622</v>
      </c>
      <c r="H862" t="s">
        <v>25</v>
      </c>
      <c r="I862" t="s">
        <v>1064</v>
      </c>
      <c r="J862" s="43">
        <v>27226</v>
      </c>
      <c r="K862">
        <v>51</v>
      </c>
      <c r="L862" t="s">
        <v>49</v>
      </c>
    </row>
    <row r="863" spans="1:12" x14ac:dyDescent="0.3">
      <c r="A863">
        <v>1424211</v>
      </c>
      <c r="B863" t="s">
        <v>44</v>
      </c>
      <c r="C863" t="s">
        <v>153</v>
      </c>
      <c r="D863" t="s">
        <v>1470</v>
      </c>
      <c r="E863" t="s">
        <v>1465</v>
      </c>
      <c r="F863" t="s">
        <v>1466</v>
      </c>
      <c r="G863" t="s">
        <v>1513</v>
      </c>
      <c r="H863" t="s">
        <v>25</v>
      </c>
      <c r="I863" t="s">
        <v>1064</v>
      </c>
      <c r="J863" s="43">
        <v>18038</v>
      </c>
      <c r="K863">
        <v>76</v>
      </c>
      <c r="L863" t="s">
        <v>49</v>
      </c>
    </row>
    <row r="864" spans="1:12" x14ac:dyDescent="0.3">
      <c r="A864">
        <v>1767101</v>
      </c>
      <c r="B864" t="s">
        <v>45</v>
      </c>
      <c r="C864" t="s">
        <v>972</v>
      </c>
      <c r="D864" t="s">
        <v>1756</v>
      </c>
      <c r="E864" t="s">
        <v>1465</v>
      </c>
      <c r="F864" t="s">
        <v>1466</v>
      </c>
      <c r="G864" t="s">
        <v>1652</v>
      </c>
      <c r="H864" t="s">
        <v>25</v>
      </c>
      <c r="I864" t="s">
        <v>1064</v>
      </c>
      <c r="J864" s="43">
        <v>20967</v>
      </c>
      <c r="K864">
        <v>68</v>
      </c>
      <c r="L864" t="s">
        <v>49</v>
      </c>
    </row>
    <row r="865" spans="1:12" x14ac:dyDescent="0.3">
      <c r="A865">
        <v>1795690</v>
      </c>
      <c r="B865" t="s">
        <v>45</v>
      </c>
      <c r="C865" t="s">
        <v>836</v>
      </c>
      <c r="D865" t="s">
        <v>1757</v>
      </c>
      <c r="E865" t="s">
        <v>1465</v>
      </c>
      <c r="F865" t="s">
        <v>1466</v>
      </c>
      <c r="G865" t="s">
        <v>1758</v>
      </c>
      <c r="H865" t="s">
        <v>25</v>
      </c>
      <c r="I865" t="s">
        <v>1064</v>
      </c>
      <c r="J865" s="43">
        <v>20829</v>
      </c>
      <c r="K865">
        <v>69</v>
      </c>
      <c r="L865" t="s">
        <v>49</v>
      </c>
    </row>
    <row r="866" spans="1:12" x14ac:dyDescent="0.3">
      <c r="A866">
        <v>1373602</v>
      </c>
      <c r="B866" t="s">
        <v>44</v>
      </c>
      <c r="C866" t="s">
        <v>434</v>
      </c>
      <c r="D866" t="s">
        <v>1757</v>
      </c>
      <c r="E866" t="s">
        <v>1465</v>
      </c>
      <c r="F866" t="s">
        <v>1466</v>
      </c>
      <c r="G866" t="s">
        <v>1759</v>
      </c>
      <c r="H866" t="s">
        <v>25</v>
      </c>
      <c r="I866" t="s">
        <v>1064</v>
      </c>
      <c r="J866" s="43">
        <v>29333</v>
      </c>
      <c r="K866">
        <v>45</v>
      </c>
      <c r="L866" t="s">
        <v>48</v>
      </c>
    </row>
    <row r="867" spans="1:12" x14ac:dyDescent="0.3">
      <c r="A867">
        <v>1929334</v>
      </c>
      <c r="B867" t="s">
        <v>44</v>
      </c>
      <c r="C867" t="s">
        <v>236</v>
      </c>
      <c r="D867" t="s">
        <v>1470</v>
      </c>
      <c r="E867" t="s">
        <v>1465</v>
      </c>
      <c r="F867" t="s">
        <v>1466</v>
      </c>
      <c r="G867" t="s">
        <v>1513</v>
      </c>
      <c r="H867" t="s">
        <v>25</v>
      </c>
      <c r="I867" t="s">
        <v>1064</v>
      </c>
      <c r="J867" s="43">
        <v>14747</v>
      </c>
      <c r="K867">
        <v>85</v>
      </c>
      <c r="L867" t="s">
        <v>49</v>
      </c>
    </row>
    <row r="868" spans="1:12" x14ac:dyDescent="0.3">
      <c r="A868">
        <v>1294164</v>
      </c>
      <c r="B868" t="s">
        <v>45</v>
      </c>
      <c r="C868" t="s">
        <v>634</v>
      </c>
      <c r="D868" t="s">
        <v>1470</v>
      </c>
      <c r="E868" t="s">
        <v>1465</v>
      </c>
      <c r="F868" t="s">
        <v>1466</v>
      </c>
      <c r="G868" t="s">
        <v>1760</v>
      </c>
      <c r="H868" t="s">
        <v>25</v>
      </c>
      <c r="I868" t="s">
        <v>1064</v>
      </c>
      <c r="J868" s="43">
        <v>28815</v>
      </c>
      <c r="K868">
        <v>47</v>
      </c>
      <c r="L868" t="s">
        <v>48</v>
      </c>
    </row>
    <row r="869" spans="1:12" x14ac:dyDescent="0.3">
      <c r="A869">
        <v>1486762</v>
      </c>
      <c r="B869" t="s">
        <v>44</v>
      </c>
      <c r="C869" t="s">
        <v>84</v>
      </c>
      <c r="D869" t="s">
        <v>1535</v>
      </c>
      <c r="E869" t="s">
        <v>1465</v>
      </c>
      <c r="F869" t="s">
        <v>1466</v>
      </c>
      <c r="G869" t="s">
        <v>1536</v>
      </c>
      <c r="H869" t="s">
        <v>25</v>
      </c>
      <c r="I869" t="s">
        <v>1064</v>
      </c>
      <c r="J869" s="43">
        <v>29859</v>
      </c>
      <c r="K869">
        <v>44</v>
      </c>
      <c r="L869" t="s">
        <v>48</v>
      </c>
    </row>
    <row r="870" spans="1:12" x14ac:dyDescent="0.3">
      <c r="A870">
        <v>1783789</v>
      </c>
      <c r="B870" t="s">
        <v>44</v>
      </c>
      <c r="C870" t="s">
        <v>525</v>
      </c>
      <c r="D870" t="s">
        <v>1713</v>
      </c>
      <c r="E870" t="s">
        <v>1465</v>
      </c>
      <c r="F870" t="s">
        <v>1466</v>
      </c>
      <c r="G870" t="s">
        <v>1714</v>
      </c>
      <c r="H870" t="s">
        <v>25</v>
      </c>
      <c r="I870" t="s">
        <v>1064</v>
      </c>
      <c r="J870" s="43">
        <v>36870</v>
      </c>
      <c r="K870">
        <v>25</v>
      </c>
      <c r="L870" t="s">
        <v>47</v>
      </c>
    </row>
    <row r="871" spans="1:12" x14ac:dyDescent="0.3">
      <c r="A871">
        <v>1251347</v>
      </c>
      <c r="B871" t="s">
        <v>45</v>
      </c>
      <c r="C871" t="s">
        <v>678</v>
      </c>
      <c r="D871" t="s">
        <v>1470</v>
      </c>
      <c r="E871" t="s">
        <v>1465</v>
      </c>
      <c r="F871" t="s">
        <v>1466</v>
      </c>
      <c r="G871" t="s">
        <v>1761</v>
      </c>
      <c r="H871" t="s">
        <v>25</v>
      </c>
      <c r="I871" t="s">
        <v>1064</v>
      </c>
      <c r="J871" s="43">
        <v>29864</v>
      </c>
      <c r="K871">
        <v>44</v>
      </c>
      <c r="L871" t="s">
        <v>48</v>
      </c>
    </row>
    <row r="872" spans="1:12" x14ac:dyDescent="0.3">
      <c r="A872">
        <v>1240329</v>
      </c>
      <c r="B872" t="s">
        <v>44</v>
      </c>
      <c r="C872" t="s">
        <v>66</v>
      </c>
      <c r="D872" t="s">
        <v>1585</v>
      </c>
      <c r="E872" t="s">
        <v>1465</v>
      </c>
      <c r="F872" t="s">
        <v>1466</v>
      </c>
      <c r="G872" t="s">
        <v>1762</v>
      </c>
      <c r="H872" t="s">
        <v>25</v>
      </c>
      <c r="I872" t="s">
        <v>1064</v>
      </c>
      <c r="J872" s="43">
        <v>28736</v>
      </c>
      <c r="K872">
        <v>47</v>
      </c>
      <c r="L872" t="s">
        <v>48</v>
      </c>
    </row>
    <row r="873" spans="1:12" x14ac:dyDescent="0.3">
      <c r="A873">
        <v>1543863</v>
      </c>
      <c r="B873" t="s">
        <v>44</v>
      </c>
      <c r="C873" t="s">
        <v>356</v>
      </c>
      <c r="D873" t="s">
        <v>1482</v>
      </c>
      <c r="E873" t="s">
        <v>1465</v>
      </c>
      <c r="F873" t="s">
        <v>1466</v>
      </c>
      <c r="G873" t="s">
        <v>1524</v>
      </c>
      <c r="H873" t="s">
        <v>25</v>
      </c>
      <c r="I873" t="s">
        <v>1064</v>
      </c>
      <c r="J873" s="43">
        <v>29458</v>
      </c>
      <c r="K873">
        <v>45</v>
      </c>
      <c r="L873" t="s">
        <v>48</v>
      </c>
    </row>
    <row r="874" spans="1:12" x14ac:dyDescent="0.3">
      <c r="A874">
        <v>1606629</v>
      </c>
      <c r="B874" t="s">
        <v>44</v>
      </c>
      <c r="C874" t="s">
        <v>535</v>
      </c>
      <c r="D874" t="s">
        <v>1763</v>
      </c>
      <c r="E874" t="s">
        <v>1465</v>
      </c>
      <c r="F874" t="s">
        <v>1466</v>
      </c>
      <c r="G874" t="s">
        <v>1764</v>
      </c>
      <c r="H874" t="s">
        <v>25</v>
      </c>
      <c r="I874" t="s">
        <v>1064</v>
      </c>
      <c r="J874" s="43">
        <v>35768</v>
      </c>
      <c r="K874">
        <v>28</v>
      </c>
      <c r="L874" t="s">
        <v>47</v>
      </c>
    </row>
    <row r="875" spans="1:12" x14ac:dyDescent="0.3">
      <c r="A875">
        <v>1908997</v>
      </c>
      <c r="B875" t="s">
        <v>45</v>
      </c>
      <c r="C875" t="s">
        <v>822</v>
      </c>
      <c r="D875" t="s">
        <v>1709</v>
      </c>
      <c r="E875" t="s">
        <v>1465</v>
      </c>
      <c r="F875" t="s">
        <v>1466</v>
      </c>
      <c r="G875" t="s">
        <v>1710</v>
      </c>
      <c r="H875" t="s">
        <v>25</v>
      </c>
      <c r="I875" t="s">
        <v>1064</v>
      </c>
      <c r="J875" s="43">
        <v>34102</v>
      </c>
      <c r="K875">
        <v>32</v>
      </c>
      <c r="L875" t="s">
        <v>48</v>
      </c>
    </row>
    <row r="876" spans="1:12" x14ac:dyDescent="0.3">
      <c r="A876">
        <v>2006113</v>
      </c>
      <c r="B876" t="s">
        <v>45</v>
      </c>
      <c r="C876" t="s">
        <v>802</v>
      </c>
      <c r="D876" t="s">
        <v>1489</v>
      </c>
      <c r="E876" t="s">
        <v>1465</v>
      </c>
      <c r="F876" t="s">
        <v>1466</v>
      </c>
      <c r="G876" t="s">
        <v>1490</v>
      </c>
      <c r="H876" t="s">
        <v>25</v>
      </c>
      <c r="I876" t="s">
        <v>1064</v>
      </c>
      <c r="J876" s="43">
        <v>17940</v>
      </c>
      <c r="K876">
        <v>77</v>
      </c>
      <c r="L876" t="s">
        <v>49</v>
      </c>
    </row>
    <row r="877" spans="1:12" x14ac:dyDescent="0.3">
      <c r="A877">
        <v>1385421</v>
      </c>
      <c r="B877" t="s">
        <v>44</v>
      </c>
      <c r="C877" t="s">
        <v>470</v>
      </c>
      <c r="D877" t="s">
        <v>1470</v>
      </c>
      <c r="E877" t="s">
        <v>1465</v>
      </c>
      <c r="F877" t="s">
        <v>1466</v>
      </c>
      <c r="G877" t="s">
        <v>1760</v>
      </c>
      <c r="H877" t="s">
        <v>25</v>
      </c>
      <c r="I877" t="s">
        <v>1064</v>
      </c>
      <c r="J877" s="43">
        <v>13518</v>
      </c>
      <c r="K877">
        <v>89</v>
      </c>
      <c r="L877" t="s">
        <v>49</v>
      </c>
    </row>
    <row r="878" spans="1:12" x14ac:dyDescent="0.3">
      <c r="A878">
        <v>1262082</v>
      </c>
      <c r="B878" t="s">
        <v>45</v>
      </c>
      <c r="C878" t="s">
        <v>748</v>
      </c>
      <c r="D878" t="s">
        <v>1765</v>
      </c>
      <c r="E878" t="s">
        <v>1465</v>
      </c>
      <c r="F878" t="s">
        <v>1466</v>
      </c>
      <c r="G878" t="s">
        <v>1766</v>
      </c>
      <c r="H878" t="s">
        <v>25</v>
      </c>
      <c r="I878" t="s">
        <v>1064</v>
      </c>
      <c r="J878" s="43">
        <v>19345</v>
      </c>
      <c r="K878">
        <v>73</v>
      </c>
      <c r="L878" t="s">
        <v>49</v>
      </c>
    </row>
    <row r="879" spans="1:12" x14ac:dyDescent="0.3">
      <c r="A879">
        <v>1522232</v>
      </c>
      <c r="B879" t="s">
        <v>44</v>
      </c>
      <c r="C879" t="s">
        <v>111</v>
      </c>
      <c r="D879" t="s">
        <v>1470</v>
      </c>
      <c r="E879" t="s">
        <v>1465</v>
      </c>
      <c r="F879" t="s">
        <v>1466</v>
      </c>
      <c r="G879" t="s">
        <v>1529</v>
      </c>
      <c r="H879" t="s">
        <v>25</v>
      </c>
      <c r="I879" t="s">
        <v>1064</v>
      </c>
      <c r="J879" s="43">
        <v>35370</v>
      </c>
      <c r="K879">
        <v>29</v>
      </c>
      <c r="L879" t="s">
        <v>47</v>
      </c>
    </row>
    <row r="880" spans="1:12" x14ac:dyDescent="0.3">
      <c r="A880">
        <v>1373028</v>
      </c>
      <c r="B880" t="s">
        <v>44</v>
      </c>
      <c r="C880" t="s">
        <v>224</v>
      </c>
      <c r="D880" t="s">
        <v>1525</v>
      </c>
      <c r="E880" t="s">
        <v>1465</v>
      </c>
      <c r="F880" t="s">
        <v>1466</v>
      </c>
      <c r="G880" t="s">
        <v>1526</v>
      </c>
      <c r="H880" t="s">
        <v>25</v>
      </c>
      <c r="I880" t="s">
        <v>1064</v>
      </c>
      <c r="J880" s="43">
        <v>19091</v>
      </c>
      <c r="K880">
        <v>73</v>
      </c>
      <c r="L880" t="s">
        <v>49</v>
      </c>
    </row>
    <row r="881" spans="1:12" x14ac:dyDescent="0.3">
      <c r="A881">
        <v>1483091</v>
      </c>
      <c r="B881" t="s">
        <v>45</v>
      </c>
      <c r="C881" t="s">
        <v>898</v>
      </c>
      <c r="D881" t="s">
        <v>1470</v>
      </c>
      <c r="E881" t="s">
        <v>1465</v>
      </c>
      <c r="F881" t="s">
        <v>1466</v>
      </c>
      <c r="G881" t="s">
        <v>1760</v>
      </c>
      <c r="H881" t="s">
        <v>25</v>
      </c>
      <c r="I881" t="s">
        <v>1064</v>
      </c>
      <c r="J881" s="43">
        <v>23576</v>
      </c>
      <c r="K881">
        <v>61</v>
      </c>
      <c r="L881" t="s">
        <v>49</v>
      </c>
    </row>
    <row r="882" spans="1:12" x14ac:dyDescent="0.3">
      <c r="A882">
        <v>2026978</v>
      </c>
      <c r="B882" t="s">
        <v>45</v>
      </c>
      <c r="C882" t="s">
        <v>591</v>
      </c>
      <c r="D882" t="s">
        <v>1464</v>
      </c>
      <c r="E882" t="s">
        <v>1465</v>
      </c>
      <c r="F882" t="s">
        <v>1466</v>
      </c>
      <c r="G882" t="s">
        <v>1610</v>
      </c>
      <c r="H882" t="s">
        <v>25</v>
      </c>
      <c r="I882" t="s">
        <v>1064</v>
      </c>
      <c r="J882" s="43">
        <v>29613</v>
      </c>
      <c r="K882">
        <v>45</v>
      </c>
      <c r="L882" t="s">
        <v>48</v>
      </c>
    </row>
    <row r="883" spans="1:12" x14ac:dyDescent="0.3">
      <c r="A883">
        <v>1835626</v>
      </c>
      <c r="B883" t="s">
        <v>44</v>
      </c>
      <c r="C883" t="s">
        <v>173</v>
      </c>
      <c r="D883" t="s">
        <v>1482</v>
      </c>
      <c r="E883" t="s">
        <v>1465</v>
      </c>
      <c r="F883" t="s">
        <v>1466</v>
      </c>
      <c r="G883" t="s">
        <v>1592</v>
      </c>
      <c r="H883" t="s">
        <v>25</v>
      </c>
      <c r="I883" t="s">
        <v>1064</v>
      </c>
      <c r="J883" s="43">
        <v>27766</v>
      </c>
      <c r="K883">
        <v>50</v>
      </c>
      <c r="L883" t="s">
        <v>48</v>
      </c>
    </row>
    <row r="884" spans="1:12" x14ac:dyDescent="0.3">
      <c r="A884">
        <v>1951677</v>
      </c>
      <c r="B884" t="s">
        <v>44</v>
      </c>
      <c r="C884" t="s">
        <v>432</v>
      </c>
      <c r="D884" t="s">
        <v>1472</v>
      </c>
      <c r="E884" t="s">
        <v>1465</v>
      </c>
      <c r="F884" t="s">
        <v>1466</v>
      </c>
      <c r="G884" t="s">
        <v>1473</v>
      </c>
      <c r="H884" t="s">
        <v>25</v>
      </c>
      <c r="I884" t="s">
        <v>1064</v>
      </c>
      <c r="J884" s="43">
        <v>21334</v>
      </c>
      <c r="K884">
        <v>67</v>
      </c>
      <c r="L884" t="s">
        <v>49</v>
      </c>
    </row>
    <row r="885" spans="1:12" x14ac:dyDescent="0.3">
      <c r="A885">
        <v>1261718</v>
      </c>
      <c r="B885" t="s">
        <v>45</v>
      </c>
      <c r="C885" t="s">
        <v>952</v>
      </c>
      <c r="D885" t="s">
        <v>1482</v>
      </c>
      <c r="E885" t="s">
        <v>1465</v>
      </c>
      <c r="F885" t="s">
        <v>1466</v>
      </c>
      <c r="G885" t="s">
        <v>1483</v>
      </c>
      <c r="H885" t="s">
        <v>25</v>
      </c>
      <c r="I885" t="s">
        <v>1064</v>
      </c>
      <c r="J885" s="43">
        <v>28281</v>
      </c>
      <c r="K885">
        <v>48</v>
      </c>
      <c r="L885" t="s">
        <v>48</v>
      </c>
    </row>
    <row r="886" spans="1:12" x14ac:dyDescent="0.3">
      <c r="A886">
        <v>1315208</v>
      </c>
      <c r="B886" t="s">
        <v>45</v>
      </c>
      <c r="C886" t="s">
        <v>602</v>
      </c>
      <c r="D886" t="s">
        <v>1464</v>
      </c>
      <c r="E886" t="s">
        <v>1465</v>
      </c>
      <c r="F886" t="s">
        <v>1466</v>
      </c>
      <c r="G886" t="s">
        <v>1554</v>
      </c>
      <c r="H886" t="s">
        <v>25</v>
      </c>
      <c r="I886" t="s">
        <v>1064</v>
      </c>
      <c r="J886" s="43">
        <v>16040</v>
      </c>
      <c r="K886">
        <v>82</v>
      </c>
      <c r="L886" t="s">
        <v>49</v>
      </c>
    </row>
    <row r="887" spans="1:12" x14ac:dyDescent="0.3">
      <c r="A887">
        <v>1516541</v>
      </c>
      <c r="B887" t="s">
        <v>44</v>
      </c>
      <c r="C887" t="s">
        <v>441</v>
      </c>
      <c r="D887" t="s">
        <v>1563</v>
      </c>
      <c r="E887" t="s">
        <v>1465</v>
      </c>
      <c r="F887" t="s">
        <v>1466</v>
      </c>
      <c r="G887" t="s">
        <v>1767</v>
      </c>
      <c r="H887" t="s">
        <v>25</v>
      </c>
      <c r="I887" t="s">
        <v>1064</v>
      </c>
      <c r="J887" s="43">
        <v>27107</v>
      </c>
      <c r="K887">
        <v>51</v>
      </c>
      <c r="L887" t="s">
        <v>49</v>
      </c>
    </row>
    <row r="888" spans="1:12" x14ac:dyDescent="0.3">
      <c r="A888">
        <v>2035577</v>
      </c>
      <c r="B888" t="s">
        <v>44</v>
      </c>
      <c r="C888" t="s">
        <v>395</v>
      </c>
      <c r="D888" t="s">
        <v>1768</v>
      </c>
      <c r="E888" t="s">
        <v>1465</v>
      </c>
      <c r="F888" t="s">
        <v>1466</v>
      </c>
      <c r="G888" t="s">
        <v>1769</v>
      </c>
      <c r="H888" t="s">
        <v>25</v>
      </c>
      <c r="I888" t="s">
        <v>1064</v>
      </c>
      <c r="J888" s="43">
        <v>25565</v>
      </c>
      <c r="K888">
        <v>56</v>
      </c>
      <c r="L888" t="s">
        <v>49</v>
      </c>
    </row>
    <row r="889" spans="1:12" x14ac:dyDescent="0.3">
      <c r="A889">
        <v>1233116</v>
      </c>
      <c r="B889" t="s">
        <v>45</v>
      </c>
      <c r="C889" t="s">
        <v>753</v>
      </c>
      <c r="D889" t="s">
        <v>1525</v>
      </c>
      <c r="E889" t="s">
        <v>1465</v>
      </c>
      <c r="F889" t="s">
        <v>1466</v>
      </c>
      <c r="G889" t="s">
        <v>1526</v>
      </c>
      <c r="H889" t="s">
        <v>25</v>
      </c>
      <c r="I889" t="s">
        <v>1064</v>
      </c>
      <c r="J889" s="43">
        <v>36729</v>
      </c>
      <c r="K889">
        <v>25</v>
      </c>
      <c r="L889" t="s">
        <v>47</v>
      </c>
    </row>
    <row r="890" spans="1:12" x14ac:dyDescent="0.3">
      <c r="A890">
        <v>1972196</v>
      </c>
      <c r="B890" t="s">
        <v>44</v>
      </c>
      <c r="C890" t="s">
        <v>463</v>
      </c>
      <c r="D890" t="s">
        <v>1470</v>
      </c>
      <c r="E890" t="s">
        <v>1465</v>
      </c>
      <c r="F890" t="s">
        <v>1466</v>
      </c>
      <c r="G890" t="s">
        <v>1683</v>
      </c>
      <c r="H890" t="s">
        <v>25</v>
      </c>
      <c r="I890" t="s">
        <v>1064</v>
      </c>
      <c r="J890" s="43">
        <v>28654</v>
      </c>
      <c r="K890">
        <v>47</v>
      </c>
      <c r="L890" t="s">
        <v>48</v>
      </c>
    </row>
    <row r="891" spans="1:12" x14ac:dyDescent="0.3">
      <c r="A891">
        <v>1599863</v>
      </c>
      <c r="B891" t="s">
        <v>44</v>
      </c>
      <c r="C891" t="s">
        <v>135</v>
      </c>
      <c r="D891" t="s">
        <v>1547</v>
      </c>
      <c r="E891" t="s">
        <v>1465</v>
      </c>
      <c r="F891" t="s">
        <v>1466</v>
      </c>
      <c r="G891" t="s">
        <v>1770</v>
      </c>
      <c r="H891" t="s">
        <v>25</v>
      </c>
      <c r="I891" t="s">
        <v>1064</v>
      </c>
      <c r="J891" s="43">
        <v>27445</v>
      </c>
      <c r="K891">
        <v>51</v>
      </c>
      <c r="L891" t="s">
        <v>49</v>
      </c>
    </row>
    <row r="892" spans="1:12" x14ac:dyDescent="0.3">
      <c r="A892">
        <v>1983213</v>
      </c>
      <c r="B892" t="s">
        <v>45</v>
      </c>
      <c r="C892" t="s">
        <v>967</v>
      </c>
      <c r="D892" t="s">
        <v>1675</v>
      </c>
      <c r="E892" t="s">
        <v>1465</v>
      </c>
      <c r="F892" t="s">
        <v>1466</v>
      </c>
      <c r="G892" t="s">
        <v>1676</v>
      </c>
      <c r="H892" t="s">
        <v>25</v>
      </c>
      <c r="I892" t="s">
        <v>1064</v>
      </c>
      <c r="J892" s="43">
        <v>15854</v>
      </c>
      <c r="K892">
        <v>82</v>
      </c>
      <c r="L892" t="s">
        <v>49</v>
      </c>
    </row>
    <row r="893" spans="1:12" x14ac:dyDescent="0.3">
      <c r="A893">
        <v>1851066</v>
      </c>
      <c r="B893" t="s">
        <v>45</v>
      </c>
      <c r="C893" t="s">
        <v>950</v>
      </c>
      <c r="D893" t="s">
        <v>1547</v>
      </c>
      <c r="E893" t="s">
        <v>1465</v>
      </c>
      <c r="F893" t="s">
        <v>1466</v>
      </c>
      <c r="G893" t="s">
        <v>1548</v>
      </c>
      <c r="H893" t="s">
        <v>25</v>
      </c>
      <c r="I893" t="s">
        <v>1064</v>
      </c>
      <c r="J893" s="43">
        <v>27333</v>
      </c>
      <c r="K893">
        <v>51</v>
      </c>
      <c r="L893" t="s">
        <v>49</v>
      </c>
    </row>
    <row r="894" spans="1:12" x14ac:dyDescent="0.3">
      <c r="A894">
        <v>1697119</v>
      </c>
      <c r="B894" t="s">
        <v>45</v>
      </c>
      <c r="C894" t="s">
        <v>794</v>
      </c>
      <c r="D894" t="s">
        <v>1771</v>
      </c>
      <c r="E894" t="s">
        <v>1465</v>
      </c>
      <c r="F894" t="s">
        <v>1466</v>
      </c>
      <c r="G894" t="s">
        <v>1772</v>
      </c>
      <c r="H894" t="s">
        <v>25</v>
      </c>
      <c r="I894" t="s">
        <v>1064</v>
      </c>
      <c r="J894" s="43">
        <v>27458</v>
      </c>
      <c r="K894">
        <v>50</v>
      </c>
      <c r="L894" t="s">
        <v>48</v>
      </c>
    </row>
    <row r="895" spans="1:12" x14ac:dyDescent="0.3">
      <c r="A895">
        <v>2034744</v>
      </c>
      <c r="B895" t="s">
        <v>45</v>
      </c>
      <c r="C895" t="s">
        <v>553</v>
      </c>
      <c r="D895" t="s">
        <v>1738</v>
      </c>
      <c r="E895" t="s">
        <v>1465</v>
      </c>
      <c r="F895" t="s">
        <v>1466</v>
      </c>
      <c r="G895" t="s">
        <v>1739</v>
      </c>
      <c r="H895" t="s">
        <v>25</v>
      </c>
      <c r="I895" t="s">
        <v>1064</v>
      </c>
      <c r="J895" s="43">
        <v>18892</v>
      </c>
      <c r="K895">
        <v>74</v>
      </c>
      <c r="L895" t="s">
        <v>49</v>
      </c>
    </row>
    <row r="896" spans="1:12" x14ac:dyDescent="0.3">
      <c r="A896">
        <v>1990647</v>
      </c>
      <c r="B896" t="s">
        <v>44</v>
      </c>
      <c r="C896" t="s">
        <v>92</v>
      </c>
      <c r="D896" t="s">
        <v>1773</v>
      </c>
      <c r="E896" t="s">
        <v>1465</v>
      </c>
      <c r="F896" t="s">
        <v>1466</v>
      </c>
      <c r="G896" t="s">
        <v>1774</v>
      </c>
      <c r="H896" t="s">
        <v>25</v>
      </c>
      <c r="I896" t="s">
        <v>1064</v>
      </c>
      <c r="J896" s="43">
        <v>29461</v>
      </c>
      <c r="K896">
        <v>45</v>
      </c>
      <c r="L896" t="s">
        <v>48</v>
      </c>
    </row>
    <row r="897" spans="1:12" x14ac:dyDescent="0.3">
      <c r="A897">
        <v>1236959</v>
      </c>
      <c r="B897" t="s">
        <v>45</v>
      </c>
      <c r="C897" t="s">
        <v>901</v>
      </c>
      <c r="D897" t="s">
        <v>1775</v>
      </c>
      <c r="E897" t="s">
        <v>1465</v>
      </c>
      <c r="F897" t="s">
        <v>1466</v>
      </c>
      <c r="G897" t="s">
        <v>1776</v>
      </c>
      <c r="H897" t="s">
        <v>25</v>
      </c>
      <c r="I897" t="s">
        <v>1064</v>
      </c>
      <c r="J897" s="43">
        <v>18150</v>
      </c>
      <c r="K897">
        <v>76</v>
      </c>
      <c r="L897" t="s">
        <v>49</v>
      </c>
    </row>
    <row r="898" spans="1:12" x14ac:dyDescent="0.3">
      <c r="A898">
        <v>1429357</v>
      </c>
      <c r="B898" t="s">
        <v>44</v>
      </c>
      <c r="C898" t="s">
        <v>385</v>
      </c>
      <c r="D898" t="s">
        <v>1777</v>
      </c>
      <c r="E898" t="s">
        <v>1465</v>
      </c>
      <c r="F898" t="s">
        <v>1466</v>
      </c>
      <c r="G898" t="s">
        <v>1778</v>
      </c>
      <c r="H898" t="s">
        <v>25</v>
      </c>
      <c r="I898" t="s">
        <v>1064</v>
      </c>
      <c r="J898" s="43">
        <v>36790</v>
      </c>
      <c r="K898">
        <v>25</v>
      </c>
      <c r="L898" t="s">
        <v>47</v>
      </c>
    </row>
    <row r="899" spans="1:12" x14ac:dyDescent="0.3">
      <c r="A899">
        <v>2010495</v>
      </c>
      <c r="B899" t="s">
        <v>45</v>
      </c>
      <c r="C899" t="s">
        <v>892</v>
      </c>
      <c r="D899" t="s">
        <v>1470</v>
      </c>
      <c r="E899" t="s">
        <v>1465</v>
      </c>
      <c r="F899" t="s">
        <v>1466</v>
      </c>
      <c r="G899" t="s">
        <v>1471</v>
      </c>
      <c r="H899" t="s">
        <v>25</v>
      </c>
      <c r="I899" t="s">
        <v>1064</v>
      </c>
      <c r="J899" s="43">
        <v>32519</v>
      </c>
      <c r="K899">
        <v>37</v>
      </c>
      <c r="L899" t="s">
        <v>48</v>
      </c>
    </row>
    <row r="900" spans="1:12" x14ac:dyDescent="0.3">
      <c r="A900">
        <v>2081517</v>
      </c>
      <c r="B900" t="s">
        <v>44</v>
      </c>
      <c r="C900" t="s">
        <v>303</v>
      </c>
      <c r="D900" t="s">
        <v>1470</v>
      </c>
      <c r="E900" t="s">
        <v>1465</v>
      </c>
      <c r="F900" t="s">
        <v>1466</v>
      </c>
      <c r="G900" t="s">
        <v>1683</v>
      </c>
      <c r="H900" t="s">
        <v>25</v>
      </c>
      <c r="I900" t="s">
        <v>1064</v>
      </c>
      <c r="J900" s="43">
        <v>37031</v>
      </c>
      <c r="K900">
        <v>24</v>
      </c>
      <c r="L900" t="s">
        <v>47</v>
      </c>
    </row>
    <row r="901" spans="1:12" x14ac:dyDescent="0.3">
      <c r="A901">
        <v>1412897</v>
      </c>
      <c r="B901" t="s">
        <v>45</v>
      </c>
      <c r="C901" t="s">
        <v>744</v>
      </c>
      <c r="D901" t="s">
        <v>1585</v>
      </c>
      <c r="E901" t="s">
        <v>1465</v>
      </c>
      <c r="F901" t="s">
        <v>1466</v>
      </c>
      <c r="G901" t="s">
        <v>1762</v>
      </c>
      <c r="H901" t="s">
        <v>25</v>
      </c>
      <c r="I901" t="s">
        <v>1064</v>
      </c>
      <c r="J901" s="43">
        <v>15217</v>
      </c>
      <c r="K901">
        <v>84</v>
      </c>
      <c r="L901" t="s">
        <v>49</v>
      </c>
    </row>
    <row r="902" spans="1:12" x14ac:dyDescent="0.3">
      <c r="A902">
        <v>1662788</v>
      </c>
      <c r="B902" t="s">
        <v>45</v>
      </c>
      <c r="C902" t="s">
        <v>619</v>
      </c>
      <c r="D902" t="s">
        <v>1482</v>
      </c>
      <c r="E902" t="s">
        <v>1465</v>
      </c>
      <c r="F902" t="s">
        <v>1466</v>
      </c>
      <c r="G902" t="s">
        <v>1483</v>
      </c>
      <c r="H902" t="s">
        <v>25</v>
      </c>
      <c r="I902" t="s">
        <v>1064</v>
      </c>
      <c r="J902" s="43">
        <v>15322</v>
      </c>
      <c r="K902">
        <v>84</v>
      </c>
      <c r="L902" t="s">
        <v>49</v>
      </c>
    </row>
    <row r="903" spans="1:12" x14ac:dyDescent="0.3">
      <c r="A903">
        <v>1624025</v>
      </c>
      <c r="B903" t="s">
        <v>44</v>
      </c>
      <c r="C903" t="s">
        <v>198</v>
      </c>
      <c r="D903" t="s">
        <v>1779</v>
      </c>
      <c r="E903" t="s">
        <v>1465</v>
      </c>
      <c r="F903" t="s">
        <v>1466</v>
      </c>
      <c r="G903" t="s">
        <v>1780</v>
      </c>
      <c r="H903" t="s">
        <v>25</v>
      </c>
      <c r="I903" t="s">
        <v>1064</v>
      </c>
      <c r="J903" s="43">
        <v>30864</v>
      </c>
      <c r="K903">
        <v>41</v>
      </c>
      <c r="L903" t="s">
        <v>48</v>
      </c>
    </row>
    <row r="904" spans="1:12" x14ac:dyDescent="0.3">
      <c r="A904">
        <v>1595510</v>
      </c>
      <c r="B904" t="s">
        <v>45</v>
      </c>
      <c r="C904" t="s">
        <v>718</v>
      </c>
      <c r="D904" t="s">
        <v>1530</v>
      </c>
      <c r="E904" t="s">
        <v>1465</v>
      </c>
      <c r="F904" t="s">
        <v>1466</v>
      </c>
      <c r="G904" t="s">
        <v>1531</v>
      </c>
      <c r="H904" t="s">
        <v>25</v>
      </c>
      <c r="I904" t="s">
        <v>1064</v>
      </c>
      <c r="J904" s="43">
        <v>32982</v>
      </c>
      <c r="K904">
        <v>35</v>
      </c>
      <c r="L904" t="s">
        <v>48</v>
      </c>
    </row>
    <row r="905" spans="1:12" x14ac:dyDescent="0.3">
      <c r="A905">
        <v>1996351</v>
      </c>
      <c r="B905" t="s">
        <v>45</v>
      </c>
      <c r="C905" t="s">
        <v>609</v>
      </c>
      <c r="D905" t="s">
        <v>1754</v>
      </c>
      <c r="E905" t="s">
        <v>1465</v>
      </c>
      <c r="F905" t="s">
        <v>1466</v>
      </c>
      <c r="G905" t="s">
        <v>1755</v>
      </c>
      <c r="H905" t="s">
        <v>25</v>
      </c>
      <c r="I905" t="s">
        <v>1064</v>
      </c>
      <c r="J905" s="43">
        <v>29176</v>
      </c>
      <c r="K905">
        <v>46</v>
      </c>
      <c r="L905" t="s">
        <v>48</v>
      </c>
    </row>
    <row r="906" spans="1:12" x14ac:dyDescent="0.3">
      <c r="A906">
        <v>1353831</v>
      </c>
      <c r="B906" t="s">
        <v>44</v>
      </c>
      <c r="C906" t="s">
        <v>435</v>
      </c>
      <c r="D906" t="s">
        <v>1470</v>
      </c>
      <c r="E906" t="s">
        <v>1465</v>
      </c>
      <c r="F906" t="s">
        <v>1466</v>
      </c>
      <c r="G906" t="s">
        <v>1760</v>
      </c>
      <c r="H906" t="s">
        <v>25</v>
      </c>
      <c r="I906" t="s">
        <v>1064</v>
      </c>
      <c r="J906" s="43">
        <v>16255</v>
      </c>
      <c r="K906">
        <v>81</v>
      </c>
      <c r="L906" t="s">
        <v>49</v>
      </c>
    </row>
    <row r="907" spans="1:12" x14ac:dyDescent="0.3">
      <c r="A907">
        <v>1910347</v>
      </c>
      <c r="B907" t="s">
        <v>45</v>
      </c>
      <c r="C907" t="s">
        <v>917</v>
      </c>
      <c r="D907" t="s">
        <v>1709</v>
      </c>
      <c r="E907" t="s">
        <v>1465</v>
      </c>
      <c r="F907" t="s">
        <v>1466</v>
      </c>
      <c r="G907" t="s">
        <v>1728</v>
      </c>
      <c r="H907" t="s">
        <v>25</v>
      </c>
      <c r="I907" t="s">
        <v>1064</v>
      </c>
      <c r="J907" s="43">
        <v>19499</v>
      </c>
      <c r="K907">
        <v>72</v>
      </c>
      <c r="L907" t="s">
        <v>49</v>
      </c>
    </row>
    <row r="908" spans="1:12" x14ac:dyDescent="0.3">
      <c r="A908">
        <v>1968723</v>
      </c>
      <c r="B908" t="s">
        <v>44</v>
      </c>
      <c r="C908" t="s">
        <v>51</v>
      </c>
      <c r="D908" t="s">
        <v>1470</v>
      </c>
      <c r="E908" t="s">
        <v>1465</v>
      </c>
      <c r="F908" t="s">
        <v>1466</v>
      </c>
      <c r="G908" t="s">
        <v>1513</v>
      </c>
      <c r="H908" t="s">
        <v>25</v>
      </c>
      <c r="I908" t="s">
        <v>1064</v>
      </c>
      <c r="J908" s="43">
        <v>33344</v>
      </c>
      <c r="K908">
        <v>34</v>
      </c>
      <c r="L908" t="s">
        <v>48</v>
      </c>
    </row>
    <row r="909" spans="1:12" x14ac:dyDescent="0.3">
      <c r="A909">
        <v>1803547</v>
      </c>
      <c r="B909" t="s">
        <v>45</v>
      </c>
      <c r="C909" t="s">
        <v>549</v>
      </c>
      <c r="D909" t="s">
        <v>1482</v>
      </c>
      <c r="E909" t="s">
        <v>1465</v>
      </c>
      <c r="F909" t="s">
        <v>1466</v>
      </c>
      <c r="G909" t="s">
        <v>1488</v>
      </c>
      <c r="H909" t="s">
        <v>25</v>
      </c>
      <c r="I909" t="s">
        <v>1064</v>
      </c>
      <c r="J909" s="43">
        <v>34439</v>
      </c>
      <c r="K909">
        <v>31</v>
      </c>
      <c r="L909" t="s">
        <v>48</v>
      </c>
    </row>
    <row r="910" spans="1:12" x14ac:dyDescent="0.3">
      <c r="A910">
        <v>1363486</v>
      </c>
      <c r="B910" t="s">
        <v>45</v>
      </c>
      <c r="C910" t="s">
        <v>637</v>
      </c>
      <c r="D910" t="s">
        <v>1574</v>
      </c>
      <c r="E910" t="s">
        <v>1465</v>
      </c>
      <c r="F910" t="s">
        <v>1466</v>
      </c>
      <c r="G910" t="s">
        <v>1575</v>
      </c>
      <c r="H910" t="s">
        <v>25</v>
      </c>
      <c r="I910" t="s">
        <v>1064</v>
      </c>
      <c r="J910" s="43">
        <v>20367</v>
      </c>
      <c r="K910">
        <v>70</v>
      </c>
      <c r="L910" t="s">
        <v>49</v>
      </c>
    </row>
    <row r="911" spans="1:12" x14ac:dyDescent="0.3">
      <c r="A911">
        <v>1833206</v>
      </c>
      <c r="B911" t="s">
        <v>44</v>
      </c>
      <c r="C911" t="s">
        <v>290</v>
      </c>
      <c r="D911" t="s">
        <v>1585</v>
      </c>
      <c r="E911" t="s">
        <v>1465</v>
      </c>
      <c r="F911" t="s">
        <v>1466</v>
      </c>
      <c r="G911" t="s">
        <v>1762</v>
      </c>
      <c r="H911" t="s">
        <v>25</v>
      </c>
      <c r="I911" t="s">
        <v>1064</v>
      </c>
      <c r="J911" s="43">
        <v>14587</v>
      </c>
      <c r="K911">
        <v>86</v>
      </c>
      <c r="L911" t="s">
        <v>49</v>
      </c>
    </row>
    <row r="912" spans="1:12" x14ac:dyDescent="0.3">
      <c r="A912">
        <v>2063156</v>
      </c>
      <c r="B912" t="s">
        <v>44</v>
      </c>
      <c r="C912" t="s">
        <v>388</v>
      </c>
      <c r="D912" t="s">
        <v>1495</v>
      </c>
      <c r="E912" t="s">
        <v>1465</v>
      </c>
      <c r="F912" t="s">
        <v>1466</v>
      </c>
      <c r="G912" t="s">
        <v>1496</v>
      </c>
      <c r="H912" t="s">
        <v>25</v>
      </c>
      <c r="I912" t="s">
        <v>1064</v>
      </c>
      <c r="J912" s="43">
        <v>26198</v>
      </c>
      <c r="K912">
        <v>54</v>
      </c>
      <c r="L912" t="s">
        <v>49</v>
      </c>
    </row>
    <row r="913" spans="1:12" x14ac:dyDescent="0.3">
      <c r="A913">
        <v>1266981</v>
      </c>
      <c r="B913" t="s">
        <v>44</v>
      </c>
      <c r="C913" t="s">
        <v>457</v>
      </c>
      <c r="D913" t="s">
        <v>1464</v>
      </c>
      <c r="E913" t="s">
        <v>1465</v>
      </c>
      <c r="F913" t="s">
        <v>1466</v>
      </c>
      <c r="G913" t="s">
        <v>1522</v>
      </c>
      <c r="H913" t="s">
        <v>25</v>
      </c>
      <c r="I913" t="s">
        <v>1064</v>
      </c>
      <c r="J913" s="43">
        <v>29772</v>
      </c>
      <c r="K913">
        <v>44</v>
      </c>
      <c r="L913" t="s">
        <v>48</v>
      </c>
    </row>
    <row r="914" spans="1:12" x14ac:dyDescent="0.3">
      <c r="A914">
        <v>1933399</v>
      </c>
      <c r="B914" t="s">
        <v>44</v>
      </c>
      <c r="C914" t="s">
        <v>472</v>
      </c>
      <c r="D914" t="s">
        <v>1535</v>
      </c>
      <c r="E914" t="s">
        <v>1465</v>
      </c>
      <c r="F914" t="s">
        <v>1466</v>
      </c>
      <c r="G914" t="s">
        <v>1536</v>
      </c>
      <c r="H914" t="s">
        <v>25</v>
      </c>
      <c r="I914" t="s">
        <v>1064</v>
      </c>
      <c r="J914" s="43">
        <v>21249</v>
      </c>
      <c r="K914">
        <v>67</v>
      </c>
      <c r="L914" t="s">
        <v>49</v>
      </c>
    </row>
    <row r="915" spans="1:12" x14ac:dyDescent="0.3">
      <c r="A915">
        <v>1442886</v>
      </c>
      <c r="B915" t="s">
        <v>44</v>
      </c>
      <c r="C915" t="s">
        <v>491</v>
      </c>
      <c r="D915" t="s">
        <v>1781</v>
      </c>
      <c r="E915" t="s">
        <v>1465</v>
      </c>
      <c r="F915" t="s">
        <v>1466</v>
      </c>
      <c r="G915" t="s">
        <v>1782</v>
      </c>
      <c r="H915" t="s">
        <v>25</v>
      </c>
      <c r="I915" t="s">
        <v>1064</v>
      </c>
      <c r="J915" s="43">
        <v>34314</v>
      </c>
      <c r="K915">
        <v>32</v>
      </c>
      <c r="L915" t="s">
        <v>48</v>
      </c>
    </row>
    <row r="916" spans="1:12" x14ac:dyDescent="0.3">
      <c r="A916">
        <v>1784417</v>
      </c>
      <c r="B916" t="s">
        <v>44</v>
      </c>
      <c r="C916" t="s">
        <v>69</v>
      </c>
      <c r="D916" t="s">
        <v>1547</v>
      </c>
      <c r="E916" t="s">
        <v>1465</v>
      </c>
      <c r="F916" t="s">
        <v>1466</v>
      </c>
      <c r="G916" t="s">
        <v>1783</v>
      </c>
      <c r="H916" t="s">
        <v>25</v>
      </c>
      <c r="I916" t="s">
        <v>1064</v>
      </c>
      <c r="J916" s="43">
        <v>25765</v>
      </c>
      <c r="K916">
        <v>55</v>
      </c>
      <c r="L916" t="s">
        <v>49</v>
      </c>
    </row>
    <row r="917" spans="1:12" x14ac:dyDescent="0.3">
      <c r="A917">
        <v>1826964</v>
      </c>
      <c r="B917" t="s">
        <v>45</v>
      </c>
      <c r="C917" t="s">
        <v>616</v>
      </c>
      <c r="D917" t="s">
        <v>1503</v>
      </c>
      <c r="E917" t="s">
        <v>1465</v>
      </c>
      <c r="F917" t="s">
        <v>1466</v>
      </c>
      <c r="G917" t="s">
        <v>1504</v>
      </c>
      <c r="H917" t="s">
        <v>25</v>
      </c>
      <c r="I917" t="s">
        <v>1064</v>
      </c>
      <c r="J917" s="43">
        <v>27503</v>
      </c>
      <c r="K917">
        <v>50</v>
      </c>
      <c r="L917" t="s">
        <v>48</v>
      </c>
    </row>
    <row r="918" spans="1:12" x14ac:dyDescent="0.3">
      <c r="A918">
        <v>1838770</v>
      </c>
      <c r="B918" t="s">
        <v>45</v>
      </c>
      <c r="C918" t="s">
        <v>905</v>
      </c>
      <c r="D918" t="s">
        <v>1472</v>
      </c>
      <c r="E918" t="s">
        <v>1465</v>
      </c>
      <c r="F918" t="s">
        <v>1466</v>
      </c>
      <c r="G918" t="s">
        <v>1473</v>
      </c>
      <c r="H918" t="s">
        <v>25</v>
      </c>
      <c r="I918" t="s">
        <v>1064</v>
      </c>
      <c r="J918" s="43">
        <v>24764</v>
      </c>
      <c r="K918">
        <v>58</v>
      </c>
      <c r="L918" t="s">
        <v>49</v>
      </c>
    </row>
    <row r="919" spans="1:12" x14ac:dyDescent="0.3">
      <c r="A919">
        <v>1205821</v>
      </c>
      <c r="B919" t="s">
        <v>45</v>
      </c>
      <c r="C919" t="s">
        <v>601</v>
      </c>
      <c r="D919" t="s">
        <v>1547</v>
      </c>
      <c r="E919" t="s">
        <v>1465</v>
      </c>
      <c r="F919" t="s">
        <v>1466</v>
      </c>
      <c r="G919" t="s">
        <v>1783</v>
      </c>
      <c r="H919" t="s">
        <v>25</v>
      </c>
      <c r="I919" t="s">
        <v>1064</v>
      </c>
      <c r="J919" s="43">
        <v>20500</v>
      </c>
      <c r="K919">
        <v>70</v>
      </c>
      <c r="L919" t="s">
        <v>49</v>
      </c>
    </row>
    <row r="920" spans="1:12" x14ac:dyDescent="0.3">
      <c r="A920">
        <v>1438900</v>
      </c>
      <c r="B920" t="s">
        <v>44</v>
      </c>
      <c r="C920" t="s">
        <v>499</v>
      </c>
      <c r="D920" t="s">
        <v>1709</v>
      </c>
      <c r="E920" t="s">
        <v>1465</v>
      </c>
      <c r="F920" t="s">
        <v>1466</v>
      </c>
      <c r="G920" t="s">
        <v>1728</v>
      </c>
      <c r="H920" t="s">
        <v>25</v>
      </c>
      <c r="I920" t="s">
        <v>1064</v>
      </c>
      <c r="J920" s="43">
        <v>34674</v>
      </c>
      <c r="K920">
        <v>31</v>
      </c>
      <c r="L920" t="s">
        <v>48</v>
      </c>
    </row>
    <row r="921" spans="1:12" x14ac:dyDescent="0.3">
      <c r="A921">
        <v>1848776</v>
      </c>
      <c r="B921" t="s">
        <v>45</v>
      </c>
      <c r="C921" t="s">
        <v>682</v>
      </c>
      <c r="D921" t="s">
        <v>1470</v>
      </c>
      <c r="E921" t="s">
        <v>1465</v>
      </c>
      <c r="F921" t="s">
        <v>1466</v>
      </c>
      <c r="G921" t="s">
        <v>1513</v>
      </c>
      <c r="H921" t="s">
        <v>25</v>
      </c>
      <c r="I921" t="s">
        <v>1064</v>
      </c>
      <c r="J921" s="43">
        <v>35621</v>
      </c>
      <c r="K921">
        <v>28</v>
      </c>
      <c r="L921" t="s">
        <v>47</v>
      </c>
    </row>
    <row r="922" spans="1:12" x14ac:dyDescent="0.3">
      <c r="A922">
        <v>1713837</v>
      </c>
      <c r="B922" t="s">
        <v>44</v>
      </c>
      <c r="C922" t="s">
        <v>316</v>
      </c>
      <c r="D922" t="s">
        <v>1482</v>
      </c>
      <c r="E922" t="s">
        <v>1465</v>
      </c>
      <c r="F922" t="s">
        <v>1466</v>
      </c>
      <c r="G922" t="s">
        <v>1592</v>
      </c>
      <c r="H922" t="s">
        <v>25</v>
      </c>
      <c r="I922" t="s">
        <v>1064</v>
      </c>
      <c r="J922" s="43">
        <v>16512</v>
      </c>
      <c r="K922">
        <v>80</v>
      </c>
      <c r="L922" t="s">
        <v>49</v>
      </c>
    </row>
    <row r="923" spans="1:12" x14ac:dyDescent="0.3">
      <c r="A923">
        <v>1301194</v>
      </c>
      <c r="B923" t="s">
        <v>45</v>
      </c>
      <c r="C923" t="s">
        <v>713</v>
      </c>
      <c r="D923" t="s">
        <v>1784</v>
      </c>
      <c r="E923" t="s">
        <v>1465</v>
      </c>
      <c r="F923" t="s">
        <v>1466</v>
      </c>
      <c r="G923" t="s">
        <v>1785</v>
      </c>
      <c r="H923" t="s">
        <v>25</v>
      </c>
      <c r="I923" t="s">
        <v>1064</v>
      </c>
      <c r="J923" s="43">
        <v>18512</v>
      </c>
      <c r="K923">
        <v>75</v>
      </c>
      <c r="L923" t="s">
        <v>49</v>
      </c>
    </row>
    <row r="924" spans="1:12" x14ac:dyDescent="0.3">
      <c r="A924">
        <v>2036766</v>
      </c>
      <c r="B924" t="s">
        <v>45</v>
      </c>
      <c r="C924" t="s">
        <v>595</v>
      </c>
      <c r="D924" t="s">
        <v>1786</v>
      </c>
      <c r="E924" t="s">
        <v>1465</v>
      </c>
      <c r="F924" t="s">
        <v>1466</v>
      </c>
      <c r="G924" t="s">
        <v>1787</v>
      </c>
      <c r="H924" t="s">
        <v>25</v>
      </c>
      <c r="I924" t="s">
        <v>1064</v>
      </c>
      <c r="J924" s="43">
        <v>30785</v>
      </c>
      <c r="K924">
        <v>41</v>
      </c>
      <c r="L924" t="s">
        <v>48</v>
      </c>
    </row>
    <row r="925" spans="1:12" x14ac:dyDescent="0.3">
      <c r="A925">
        <v>1751553</v>
      </c>
      <c r="B925" t="s">
        <v>44</v>
      </c>
      <c r="C925" t="s">
        <v>450</v>
      </c>
      <c r="D925" t="s">
        <v>1578</v>
      </c>
      <c r="E925" t="s">
        <v>1465</v>
      </c>
      <c r="F925" t="s">
        <v>1466</v>
      </c>
      <c r="G925" t="s">
        <v>1653</v>
      </c>
      <c r="H925" t="s">
        <v>25</v>
      </c>
      <c r="I925" t="s">
        <v>1064</v>
      </c>
      <c r="J925" s="43">
        <v>22577</v>
      </c>
      <c r="K925">
        <v>64</v>
      </c>
      <c r="L925" t="s">
        <v>49</v>
      </c>
    </row>
    <row r="926" spans="1:12" x14ac:dyDescent="0.3">
      <c r="A926">
        <v>1958824</v>
      </c>
      <c r="B926" t="s">
        <v>45</v>
      </c>
      <c r="C926" t="s">
        <v>807</v>
      </c>
      <c r="D926" t="s">
        <v>1578</v>
      </c>
      <c r="E926" t="s">
        <v>1465</v>
      </c>
      <c r="F926" t="s">
        <v>1466</v>
      </c>
      <c r="G926" t="s">
        <v>1788</v>
      </c>
      <c r="H926" t="s">
        <v>25</v>
      </c>
      <c r="I926" t="s">
        <v>1064</v>
      </c>
      <c r="J926" s="43">
        <v>24621</v>
      </c>
      <c r="K926">
        <v>58</v>
      </c>
      <c r="L926" t="s">
        <v>49</v>
      </c>
    </row>
    <row r="927" spans="1:12" x14ac:dyDescent="0.3">
      <c r="A927">
        <v>1651231</v>
      </c>
      <c r="B927" t="s">
        <v>44</v>
      </c>
      <c r="C927" t="s">
        <v>270</v>
      </c>
      <c r="D927" t="s">
        <v>1657</v>
      </c>
      <c r="E927" t="s">
        <v>1465</v>
      </c>
      <c r="F927" t="s">
        <v>1466</v>
      </c>
      <c r="G927" t="s">
        <v>1658</v>
      </c>
      <c r="H927" t="s">
        <v>25</v>
      </c>
      <c r="I927" t="s">
        <v>1064</v>
      </c>
      <c r="J927" s="43">
        <v>34239</v>
      </c>
      <c r="K927">
        <v>32</v>
      </c>
      <c r="L927" t="s">
        <v>48</v>
      </c>
    </row>
    <row r="928" spans="1:12" x14ac:dyDescent="0.3">
      <c r="A928">
        <v>1788027</v>
      </c>
      <c r="B928" t="s">
        <v>45</v>
      </c>
      <c r="C928" t="s">
        <v>859</v>
      </c>
      <c r="D928" t="s">
        <v>1535</v>
      </c>
      <c r="E928" t="s">
        <v>1465</v>
      </c>
      <c r="F928" t="s">
        <v>1466</v>
      </c>
      <c r="G928" t="s">
        <v>1536</v>
      </c>
      <c r="H928" t="s">
        <v>25</v>
      </c>
      <c r="I928" t="s">
        <v>1064</v>
      </c>
      <c r="J928" s="43">
        <v>24622</v>
      </c>
      <c r="K928">
        <v>58</v>
      </c>
      <c r="L928" t="s">
        <v>49</v>
      </c>
    </row>
    <row r="929" spans="1:12" x14ac:dyDescent="0.3">
      <c r="A929">
        <v>1305544</v>
      </c>
      <c r="B929" t="s">
        <v>45</v>
      </c>
      <c r="C929" t="s">
        <v>668</v>
      </c>
      <c r="D929" t="s">
        <v>1789</v>
      </c>
      <c r="E929" t="s">
        <v>1465</v>
      </c>
      <c r="F929" t="s">
        <v>1466</v>
      </c>
      <c r="G929" t="s">
        <v>1790</v>
      </c>
      <c r="H929" t="s">
        <v>25</v>
      </c>
      <c r="I929" t="s">
        <v>1064</v>
      </c>
      <c r="J929" s="43">
        <v>22568</v>
      </c>
      <c r="K929">
        <v>64</v>
      </c>
      <c r="L929" t="s">
        <v>49</v>
      </c>
    </row>
    <row r="930" spans="1:12" x14ac:dyDescent="0.3">
      <c r="A930">
        <v>1413042</v>
      </c>
      <c r="B930" t="s">
        <v>44</v>
      </c>
      <c r="C930" t="s">
        <v>406</v>
      </c>
      <c r="D930" t="s">
        <v>1791</v>
      </c>
      <c r="E930" t="s">
        <v>1465</v>
      </c>
      <c r="F930" t="s">
        <v>1466</v>
      </c>
      <c r="G930" t="s">
        <v>1792</v>
      </c>
      <c r="H930" t="s">
        <v>25</v>
      </c>
      <c r="I930" t="s">
        <v>1064</v>
      </c>
      <c r="J930" s="43">
        <v>36380</v>
      </c>
      <c r="K930">
        <v>26</v>
      </c>
      <c r="L930" t="s">
        <v>47</v>
      </c>
    </row>
    <row r="931" spans="1:12" x14ac:dyDescent="0.3">
      <c r="A931">
        <v>1877176</v>
      </c>
      <c r="B931" t="s">
        <v>44</v>
      </c>
      <c r="C931" t="s">
        <v>245</v>
      </c>
      <c r="D931" t="s">
        <v>1514</v>
      </c>
      <c r="E931" t="s">
        <v>1465</v>
      </c>
      <c r="F931" t="s">
        <v>1466</v>
      </c>
      <c r="G931" t="s">
        <v>1616</v>
      </c>
      <c r="H931" t="s">
        <v>25</v>
      </c>
      <c r="I931" t="s">
        <v>1064</v>
      </c>
      <c r="J931" s="43">
        <v>31198</v>
      </c>
      <c r="K931">
        <v>40</v>
      </c>
      <c r="L931" t="s">
        <v>48</v>
      </c>
    </row>
    <row r="932" spans="1:12" x14ac:dyDescent="0.3">
      <c r="A932">
        <v>1445115</v>
      </c>
      <c r="B932" t="s">
        <v>45</v>
      </c>
      <c r="C932" t="s">
        <v>579</v>
      </c>
      <c r="D932" t="s">
        <v>21</v>
      </c>
      <c r="E932" t="s">
        <v>1465</v>
      </c>
      <c r="F932" t="s">
        <v>1466</v>
      </c>
      <c r="G932" t="s">
        <v>1793</v>
      </c>
      <c r="H932" t="s">
        <v>25</v>
      </c>
      <c r="I932" t="s">
        <v>1064</v>
      </c>
      <c r="J932" s="43">
        <v>23385</v>
      </c>
      <c r="K932">
        <v>62</v>
      </c>
      <c r="L932" t="s">
        <v>49</v>
      </c>
    </row>
    <row r="933" spans="1:12" x14ac:dyDescent="0.3">
      <c r="A933">
        <v>1960809</v>
      </c>
      <c r="B933" t="s">
        <v>45</v>
      </c>
      <c r="C933" t="s">
        <v>1013</v>
      </c>
      <c r="D933" t="s">
        <v>1472</v>
      </c>
      <c r="E933" t="s">
        <v>1465</v>
      </c>
      <c r="F933" t="s">
        <v>1466</v>
      </c>
      <c r="G933" t="s">
        <v>1615</v>
      </c>
      <c r="H933" t="s">
        <v>25</v>
      </c>
      <c r="I933" t="s">
        <v>1064</v>
      </c>
      <c r="J933" s="43">
        <v>26355</v>
      </c>
      <c r="K933">
        <v>53</v>
      </c>
      <c r="L933" t="s">
        <v>49</v>
      </c>
    </row>
    <row r="934" spans="1:12" x14ac:dyDescent="0.3">
      <c r="A934">
        <v>1367180</v>
      </c>
      <c r="B934" t="s">
        <v>45</v>
      </c>
      <c r="C934" t="s">
        <v>825</v>
      </c>
      <c r="D934" t="s">
        <v>1535</v>
      </c>
      <c r="E934" t="s">
        <v>1465</v>
      </c>
      <c r="F934" t="s">
        <v>1466</v>
      </c>
      <c r="G934" t="s">
        <v>1536</v>
      </c>
      <c r="H934" t="s">
        <v>25</v>
      </c>
      <c r="I934" t="s">
        <v>1064</v>
      </c>
      <c r="J934" s="43">
        <v>22799</v>
      </c>
      <c r="K934">
        <v>63</v>
      </c>
      <c r="L934" t="s">
        <v>49</v>
      </c>
    </row>
    <row r="935" spans="1:12" x14ac:dyDescent="0.3">
      <c r="A935">
        <v>1488346</v>
      </c>
      <c r="B935" t="s">
        <v>44</v>
      </c>
      <c r="C935" t="s">
        <v>172</v>
      </c>
      <c r="D935" t="s">
        <v>1794</v>
      </c>
      <c r="E935" t="s">
        <v>1465</v>
      </c>
      <c r="F935" t="s">
        <v>1466</v>
      </c>
      <c r="G935" t="s">
        <v>1795</v>
      </c>
      <c r="H935" t="s">
        <v>25</v>
      </c>
      <c r="I935" t="s">
        <v>1064</v>
      </c>
      <c r="J935" s="43">
        <v>14788</v>
      </c>
      <c r="K935">
        <v>85</v>
      </c>
      <c r="L935" t="s">
        <v>49</v>
      </c>
    </row>
    <row r="936" spans="1:12" x14ac:dyDescent="0.3">
      <c r="A936">
        <v>1283971</v>
      </c>
      <c r="B936" t="s">
        <v>44</v>
      </c>
      <c r="C936" t="s">
        <v>333</v>
      </c>
      <c r="D936" t="s">
        <v>1470</v>
      </c>
      <c r="E936" t="s">
        <v>1465</v>
      </c>
      <c r="F936" t="s">
        <v>1466</v>
      </c>
      <c r="G936" t="s">
        <v>1539</v>
      </c>
      <c r="H936" t="s">
        <v>25</v>
      </c>
      <c r="I936" t="s">
        <v>1064</v>
      </c>
      <c r="J936" s="43">
        <v>25739</v>
      </c>
      <c r="K936">
        <v>55</v>
      </c>
      <c r="L936" t="s">
        <v>49</v>
      </c>
    </row>
    <row r="937" spans="1:12" x14ac:dyDescent="0.3">
      <c r="A937">
        <v>1389737</v>
      </c>
      <c r="B937" t="s">
        <v>45</v>
      </c>
      <c r="C937" t="s">
        <v>855</v>
      </c>
      <c r="D937" t="s">
        <v>1482</v>
      </c>
      <c r="E937" t="s">
        <v>1465</v>
      </c>
      <c r="F937" t="s">
        <v>1466</v>
      </c>
      <c r="G937" t="s">
        <v>1571</v>
      </c>
      <c r="H937" t="s">
        <v>25</v>
      </c>
      <c r="I937" t="s">
        <v>1064</v>
      </c>
      <c r="J937" s="43">
        <v>18578</v>
      </c>
      <c r="K937">
        <v>75</v>
      </c>
      <c r="L937" t="s">
        <v>49</v>
      </c>
    </row>
    <row r="938" spans="1:12" x14ac:dyDescent="0.3">
      <c r="A938">
        <v>1597329</v>
      </c>
      <c r="B938" t="s">
        <v>44</v>
      </c>
      <c r="C938" t="s">
        <v>101</v>
      </c>
      <c r="D938" t="s">
        <v>1559</v>
      </c>
      <c r="E938" t="s">
        <v>1465</v>
      </c>
      <c r="F938" t="s">
        <v>1466</v>
      </c>
      <c r="G938" t="s">
        <v>1560</v>
      </c>
      <c r="H938" t="s">
        <v>25</v>
      </c>
      <c r="I938" t="s">
        <v>1064</v>
      </c>
      <c r="J938" s="43">
        <v>31798</v>
      </c>
      <c r="K938">
        <v>39</v>
      </c>
      <c r="L938" t="s">
        <v>48</v>
      </c>
    </row>
    <row r="939" spans="1:12" x14ac:dyDescent="0.3">
      <c r="A939">
        <v>1716160</v>
      </c>
      <c r="B939" t="s">
        <v>44</v>
      </c>
      <c r="C939" t="s">
        <v>458</v>
      </c>
      <c r="D939" t="s">
        <v>1574</v>
      </c>
      <c r="E939" t="s">
        <v>1465</v>
      </c>
      <c r="F939" t="s">
        <v>1466</v>
      </c>
      <c r="G939" t="s">
        <v>1575</v>
      </c>
      <c r="H939" t="s">
        <v>25</v>
      </c>
      <c r="I939" t="s">
        <v>1064</v>
      </c>
      <c r="J939" s="43">
        <v>25846</v>
      </c>
      <c r="K939">
        <v>55</v>
      </c>
      <c r="L939" t="s">
        <v>49</v>
      </c>
    </row>
    <row r="940" spans="1:12" x14ac:dyDescent="0.3">
      <c r="A940">
        <v>1524450</v>
      </c>
      <c r="B940" t="s">
        <v>45</v>
      </c>
      <c r="C940" t="s">
        <v>777</v>
      </c>
      <c r="D940" t="s">
        <v>1796</v>
      </c>
      <c r="E940" t="s">
        <v>1465</v>
      </c>
      <c r="F940" t="s">
        <v>1466</v>
      </c>
      <c r="G940" t="s">
        <v>1797</v>
      </c>
      <c r="H940" t="s">
        <v>25</v>
      </c>
      <c r="I940" t="s">
        <v>1064</v>
      </c>
      <c r="J940" s="43">
        <v>16869</v>
      </c>
      <c r="K940">
        <v>79</v>
      </c>
      <c r="L940" t="s">
        <v>49</v>
      </c>
    </row>
    <row r="941" spans="1:12" x14ac:dyDescent="0.3">
      <c r="A941">
        <v>1529263</v>
      </c>
      <c r="B941" t="s">
        <v>44</v>
      </c>
      <c r="C941" t="s">
        <v>318</v>
      </c>
      <c r="D941" t="s">
        <v>1798</v>
      </c>
      <c r="E941" t="s">
        <v>1465</v>
      </c>
      <c r="F941" t="s">
        <v>1466</v>
      </c>
      <c r="G941" t="s">
        <v>1799</v>
      </c>
      <c r="H941" t="s">
        <v>25</v>
      </c>
      <c r="I941" t="s">
        <v>1064</v>
      </c>
      <c r="J941" s="43">
        <v>22515</v>
      </c>
      <c r="K941">
        <v>64</v>
      </c>
      <c r="L941" t="s">
        <v>49</v>
      </c>
    </row>
    <row r="942" spans="1:12" x14ac:dyDescent="0.3">
      <c r="A942">
        <v>1277798</v>
      </c>
      <c r="B942" t="s">
        <v>45</v>
      </c>
      <c r="C942" t="s">
        <v>623</v>
      </c>
      <c r="D942" t="s">
        <v>1476</v>
      </c>
      <c r="E942" t="s">
        <v>1465</v>
      </c>
      <c r="F942" t="s">
        <v>1466</v>
      </c>
      <c r="G942" t="s">
        <v>1477</v>
      </c>
      <c r="H942" t="s">
        <v>25</v>
      </c>
      <c r="I942" t="s">
        <v>1064</v>
      </c>
      <c r="J942" s="43">
        <v>34880</v>
      </c>
      <c r="K942">
        <v>30</v>
      </c>
      <c r="L942" t="s">
        <v>47</v>
      </c>
    </row>
    <row r="943" spans="1:12" x14ac:dyDescent="0.3">
      <c r="A943">
        <v>1327766</v>
      </c>
      <c r="B943" t="s">
        <v>45</v>
      </c>
      <c r="C943" t="s">
        <v>765</v>
      </c>
      <c r="D943" t="s">
        <v>1482</v>
      </c>
      <c r="E943" t="s">
        <v>1465</v>
      </c>
      <c r="F943" t="s">
        <v>1466</v>
      </c>
      <c r="G943" t="s">
        <v>1688</v>
      </c>
      <c r="H943" t="s">
        <v>25</v>
      </c>
      <c r="I943" t="s">
        <v>1064</v>
      </c>
      <c r="J943" s="43">
        <v>18954</v>
      </c>
      <c r="K943">
        <v>74</v>
      </c>
      <c r="L943" t="s">
        <v>49</v>
      </c>
    </row>
    <row r="944" spans="1:12" x14ac:dyDescent="0.3">
      <c r="A944">
        <v>1853111</v>
      </c>
      <c r="B944" t="s">
        <v>44</v>
      </c>
      <c r="C944" t="s">
        <v>151</v>
      </c>
      <c r="D944" t="s">
        <v>1563</v>
      </c>
      <c r="E944" t="s">
        <v>1465</v>
      </c>
      <c r="F944" t="s">
        <v>1466</v>
      </c>
      <c r="G944" t="s">
        <v>1767</v>
      </c>
      <c r="H944" t="s">
        <v>25</v>
      </c>
      <c r="I944" t="s">
        <v>1064</v>
      </c>
      <c r="J944" s="43">
        <v>18454</v>
      </c>
      <c r="K944">
        <v>75</v>
      </c>
      <c r="L944" t="s">
        <v>49</v>
      </c>
    </row>
    <row r="945" spans="1:12" x14ac:dyDescent="0.3">
      <c r="A945">
        <v>1587863</v>
      </c>
      <c r="B945" t="s">
        <v>44</v>
      </c>
      <c r="C945" t="s">
        <v>81</v>
      </c>
      <c r="D945" t="s">
        <v>1800</v>
      </c>
      <c r="E945" t="s">
        <v>1465</v>
      </c>
      <c r="F945" t="s">
        <v>1466</v>
      </c>
      <c r="G945" t="s">
        <v>1801</v>
      </c>
      <c r="H945" t="s">
        <v>25</v>
      </c>
      <c r="I945" t="s">
        <v>1064</v>
      </c>
      <c r="J945" s="43">
        <v>36634</v>
      </c>
      <c r="K945">
        <v>25</v>
      </c>
      <c r="L945" t="s">
        <v>47</v>
      </c>
    </row>
    <row r="946" spans="1:12" x14ac:dyDescent="0.3">
      <c r="A946">
        <v>1742626</v>
      </c>
      <c r="B946" t="s">
        <v>44</v>
      </c>
      <c r="C946" t="s">
        <v>501</v>
      </c>
      <c r="D946" t="s">
        <v>1470</v>
      </c>
      <c r="E946" t="s">
        <v>1465</v>
      </c>
      <c r="F946" t="s">
        <v>1466</v>
      </c>
      <c r="G946" t="s">
        <v>1539</v>
      </c>
      <c r="H946" t="s">
        <v>25</v>
      </c>
      <c r="I946" t="s">
        <v>1064</v>
      </c>
      <c r="J946" s="43">
        <v>23977</v>
      </c>
      <c r="K946">
        <v>60</v>
      </c>
      <c r="L946" t="s">
        <v>49</v>
      </c>
    </row>
    <row r="947" spans="1:12" x14ac:dyDescent="0.3">
      <c r="A947">
        <v>1723161</v>
      </c>
      <c r="B947" t="s">
        <v>45</v>
      </c>
      <c r="C947" t="s">
        <v>626</v>
      </c>
      <c r="D947" t="s">
        <v>1547</v>
      </c>
      <c r="E947" t="s">
        <v>1465</v>
      </c>
      <c r="F947" t="s">
        <v>1466</v>
      </c>
      <c r="G947" t="s">
        <v>1802</v>
      </c>
      <c r="H947" t="s">
        <v>25</v>
      </c>
      <c r="I947" t="s">
        <v>1064</v>
      </c>
      <c r="J947" s="43">
        <v>32489</v>
      </c>
      <c r="K947">
        <v>37</v>
      </c>
      <c r="L947" t="s">
        <v>48</v>
      </c>
    </row>
    <row r="948" spans="1:12" x14ac:dyDescent="0.3">
      <c r="A948">
        <v>1536254</v>
      </c>
      <c r="B948" t="s">
        <v>45</v>
      </c>
      <c r="C948" t="s">
        <v>827</v>
      </c>
      <c r="D948" t="s">
        <v>1464</v>
      </c>
      <c r="E948" t="s">
        <v>1465</v>
      </c>
      <c r="F948" t="s">
        <v>1466</v>
      </c>
      <c r="G948" t="s">
        <v>1554</v>
      </c>
      <c r="H948" t="s">
        <v>25</v>
      </c>
      <c r="I948" t="s">
        <v>1064</v>
      </c>
      <c r="J948" s="43">
        <v>12975</v>
      </c>
      <c r="K948">
        <v>90</v>
      </c>
      <c r="L948" t="s">
        <v>49</v>
      </c>
    </row>
    <row r="949" spans="1:12" x14ac:dyDescent="0.3">
      <c r="A949">
        <v>1263184</v>
      </c>
      <c r="B949" t="s">
        <v>45</v>
      </c>
      <c r="C949" t="s">
        <v>600</v>
      </c>
      <c r="D949" t="s">
        <v>1692</v>
      </c>
      <c r="E949" t="s">
        <v>1465</v>
      </c>
      <c r="F949" t="s">
        <v>1466</v>
      </c>
      <c r="G949" t="s">
        <v>1693</v>
      </c>
      <c r="H949" t="s">
        <v>25</v>
      </c>
      <c r="I949" t="s">
        <v>1064</v>
      </c>
      <c r="J949" s="43">
        <v>17824</v>
      </c>
      <c r="K949">
        <v>77</v>
      </c>
      <c r="L949" t="s">
        <v>49</v>
      </c>
    </row>
    <row r="950" spans="1:12" x14ac:dyDescent="0.3">
      <c r="A950">
        <v>1247605</v>
      </c>
      <c r="B950" t="s">
        <v>44</v>
      </c>
      <c r="C950" t="s">
        <v>166</v>
      </c>
      <c r="D950" t="s">
        <v>1482</v>
      </c>
      <c r="E950" t="s">
        <v>1465</v>
      </c>
      <c r="F950" t="s">
        <v>1466</v>
      </c>
      <c r="G950" t="s">
        <v>1524</v>
      </c>
      <c r="H950" t="s">
        <v>25</v>
      </c>
      <c r="I950" t="s">
        <v>1064</v>
      </c>
      <c r="J950" s="43">
        <v>14610</v>
      </c>
      <c r="K950">
        <v>86</v>
      </c>
      <c r="L950" t="s">
        <v>49</v>
      </c>
    </row>
    <row r="951" spans="1:12" x14ac:dyDescent="0.3">
      <c r="A951">
        <v>1218412</v>
      </c>
      <c r="B951" t="s">
        <v>44</v>
      </c>
      <c r="C951" t="s">
        <v>428</v>
      </c>
      <c r="D951" t="s">
        <v>1482</v>
      </c>
      <c r="E951" t="s">
        <v>1465</v>
      </c>
      <c r="F951" t="s">
        <v>1466</v>
      </c>
      <c r="G951" t="s">
        <v>1521</v>
      </c>
      <c r="H951" t="s">
        <v>25</v>
      </c>
      <c r="I951" t="s">
        <v>1064</v>
      </c>
      <c r="J951" s="43">
        <v>19608</v>
      </c>
      <c r="K951">
        <v>72</v>
      </c>
      <c r="L951" t="s">
        <v>49</v>
      </c>
    </row>
    <row r="952" spans="1:12" x14ac:dyDescent="0.3">
      <c r="A952">
        <v>1933910</v>
      </c>
      <c r="B952" t="s">
        <v>45</v>
      </c>
      <c r="C952" t="s">
        <v>966</v>
      </c>
      <c r="D952" t="s">
        <v>1495</v>
      </c>
      <c r="E952" t="s">
        <v>1465</v>
      </c>
      <c r="F952" t="s">
        <v>1466</v>
      </c>
      <c r="G952" t="s">
        <v>1496</v>
      </c>
      <c r="H952" t="s">
        <v>25</v>
      </c>
      <c r="I952" t="s">
        <v>1064</v>
      </c>
      <c r="J952" s="43">
        <v>36495</v>
      </c>
      <c r="K952">
        <v>26</v>
      </c>
      <c r="L952" t="s">
        <v>47</v>
      </c>
    </row>
    <row r="953" spans="1:12" x14ac:dyDescent="0.3">
      <c r="A953">
        <v>1563746</v>
      </c>
      <c r="B953" t="s">
        <v>45</v>
      </c>
      <c r="C953" t="s">
        <v>687</v>
      </c>
      <c r="D953" t="s">
        <v>1470</v>
      </c>
      <c r="E953" t="s">
        <v>1465</v>
      </c>
      <c r="F953" t="s">
        <v>1466</v>
      </c>
      <c r="G953" t="s">
        <v>1761</v>
      </c>
      <c r="H953" t="s">
        <v>25</v>
      </c>
      <c r="I953" t="s">
        <v>1064</v>
      </c>
      <c r="J953" s="43">
        <v>17905</v>
      </c>
      <c r="K953">
        <v>77</v>
      </c>
      <c r="L953" t="s">
        <v>49</v>
      </c>
    </row>
    <row r="954" spans="1:12" x14ac:dyDescent="0.3">
      <c r="A954">
        <v>1969340</v>
      </c>
      <c r="B954" t="s">
        <v>45</v>
      </c>
      <c r="C954" t="s">
        <v>580</v>
      </c>
      <c r="D954" t="s">
        <v>1803</v>
      </c>
      <c r="E954" t="s">
        <v>1465</v>
      </c>
      <c r="F954" t="s">
        <v>1466</v>
      </c>
      <c r="G954" t="s">
        <v>1804</v>
      </c>
      <c r="H954" t="s">
        <v>25</v>
      </c>
      <c r="I954" t="s">
        <v>1064</v>
      </c>
      <c r="J954" s="43">
        <v>19103</v>
      </c>
      <c r="K954">
        <v>73</v>
      </c>
      <c r="L954" t="s">
        <v>49</v>
      </c>
    </row>
    <row r="955" spans="1:12" x14ac:dyDescent="0.3">
      <c r="A955">
        <v>1323445</v>
      </c>
      <c r="B955" t="s">
        <v>45</v>
      </c>
      <c r="C955" t="s">
        <v>1003</v>
      </c>
      <c r="D955" t="s">
        <v>1525</v>
      </c>
      <c r="E955" t="s">
        <v>1465</v>
      </c>
      <c r="F955" t="s">
        <v>1466</v>
      </c>
      <c r="G955" t="s">
        <v>1805</v>
      </c>
      <c r="H955" t="s">
        <v>25</v>
      </c>
      <c r="I955" t="s">
        <v>1064</v>
      </c>
      <c r="J955" s="43">
        <v>32573</v>
      </c>
      <c r="K955">
        <v>36</v>
      </c>
      <c r="L955" t="s">
        <v>48</v>
      </c>
    </row>
    <row r="956" spans="1:12" x14ac:dyDescent="0.3">
      <c r="A956">
        <v>1702195</v>
      </c>
      <c r="B956" t="s">
        <v>45</v>
      </c>
      <c r="C956" t="s">
        <v>919</v>
      </c>
      <c r="D956" t="s">
        <v>1806</v>
      </c>
      <c r="E956" t="s">
        <v>1465</v>
      </c>
      <c r="F956" t="s">
        <v>1466</v>
      </c>
      <c r="G956" t="s">
        <v>1680</v>
      </c>
      <c r="H956" t="s">
        <v>25</v>
      </c>
      <c r="I956" t="s">
        <v>1064</v>
      </c>
      <c r="J956" s="43">
        <v>23928</v>
      </c>
      <c r="K956">
        <v>60</v>
      </c>
      <c r="L956" t="s">
        <v>49</v>
      </c>
    </row>
    <row r="957" spans="1:12" x14ac:dyDescent="0.3">
      <c r="A957">
        <v>1362159</v>
      </c>
      <c r="B957" t="s">
        <v>45</v>
      </c>
      <c r="C957" t="s">
        <v>1031</v>
      </c>
      <c r="D957" t="s">
        <v>1464</v>
      </c>
      <c r="E957" t="s">
        <v>1465</v>
      </c>
      <c r="F957" t="s">
        <v>1466</v>
      </c>
      <c r="G957" t="s">
        <v>1807</v>
      </c>
      <c r="H957" t="s">
        <v>25</v>
      </c>
      <c r="I957" t="s">
        <v>1064</v>
      </c>
      <c r="J957" s="43">
        <v>21732</v>
      </c>
      <c r="K957">
        <v>66</v>
      </c>
      <c r="L957" t="s">
        <v>49</v>
      </c>
    </row>
    <row r="958" spans="1:12" x14ac:dyDescent="0.3">
      <c r="A958">
        <v>1264963</v>
      </c>
      <c r="B958" t="s">
        <v>44</v>
      </c>
      <c r="C958" t="s">
        <v>402</v>
      </c>
      <c r="D958" t="s">
        <v>1742</v>
      </c>
      <c r="E958" t="s">
        <v>1465</v>
      </c>
      <c r="F958" t="s">
        <v>1466</v>
      </c>
      <c r="G958" t="s">
        <v>1743</v>
      </c>
      <c r="H958" t="s">
        <v>25</v>
      </c>
      <c r="I958" t="s">
        <v>1064</v>
      </c>
      <c r="J958" s="43">
        <v>36924</v>
      </c>
      <c r="K958">
        <v>25</v>
      </c>
      <c r="L958" t="s">
        <v>47</v>
      </c>
    </row>
    <row r="959" spans="1:12" x14ac:dyDescent="0.3">
      <c r="A959">
        <v>1686673</v>
      </c>
      <c r="B959" t="s">
        <v>45</v>
      </c>
      <c r="C959" t="s">
        <v>936</v>
      </c>
      <c r="D959" t="s">
        <v>1470</v>
      </c>
      <c r="E959" t="s">
        <v>1465</v>
      </c>
      <c r="F959" t="s">
        <v>1466</v>
      </c>
      <c r="G959" t="s">
        <v>1513</v>
      </c>
      <c r="H959" t="s">
        <v>25</v>
      </c>
      <c r="I959" t="s">
        <v>1064</v>
      </c>
      <c r="J959" s="43">
        <v>27053</v>
      </c>
      <c r="K959">
        <v>52</v>
      </c>
      <c r="L959" t="s">
        <v>49</v>
      </c>
    </row>
    <row r="960" spans="1:12" x14ac:dyDescent="0.3">
      <c r="A960">
        <v>1209026</v>
      </c>
      <c r="B960" t="s">
        <v>45</v>
      </c>
      <c r="C960" t="s">
        <v>635</v>
      </c>
      <c r="D960" t="s">
        <v>1470</v>
      </c>
      <c r="E960" t="s">
        <v>1465</v>
      </c>
      <c r="F960" t="s">
        <v>1466</v>
      </c>
      <c r="G960" t="s">
        <v>1513</v>
      </c>
      <c r="H960" t="s">
        <v>25</v>
      </c>
      <c r="I960" t="s">
        <v>1064</v>
      </c>
      <c r="J960" s="43">
        <v>26685</v>
      </c>
      <c r="K960">
        <v>53</v>
      </c>
      <c r="L960" t="s">
        <v>49</v>
      </c>
    </row>
    <row r="961" spans="1:12" x14ac:dyDescent="0.3">
      <c r="A961">
        <v>1900664</v>
      </c>
      <c r="B961" t="s">
        <v>44</v>
      </c>
      <c r="C961" t="s">
        <v>295</v>
      </c>
      <c r="D961" t="s">
        <v>1808</v>
      </c>
      <c r="E961" t="s">
        <v>1465</v>
      </c>
      <c r="F961" t="s">
        <v>1466</v>
      </c>
      <c r="G961" t="s">
        <v>1809</v>
      </c>
      <c r="H961" t="s">
        <v>25</v>
      </c>
      <c r="I961" t="s">
        <v>1064</v>
      </c>
      <c r="J961" s="43">
        <v>13522</v>
      </c>
      <c r="K961">
        <v>89</v>
      </c>
      <c r="L961" t="s">
        <v>49</v>
      </c>
    </row>
    <row r="962" spans="1:12" x14ac:dyDescent="0.3">
      <c r="A962">
        <v>1377152</v>
      </c>
      <c r="B962" t="s">
        <v>44</v>
      </c>
      <c r="C962" t="s">
        <v>433</v>
      </c>
      <c r="D962" t="s">
        <v>1476</v>
      </c>
      <c r="E962" t="s">
        <v>1465</v>
      </c>
      <c r="F962" t="s">
        <v>1466</v>
      </c>
      <c r="G962" t="s">
        <v>1810</v>
      </c>
      <c r="H962" t="s">
        <v>25</v>
      </c>
      <c r="I962" t="s">
        <v>1064</v>
      </c>
      <c r="J962" s="43">
        <v>28375</v>
      </c>
      <c r="K962">
        <v>48</v>
      </c>
      <c r="L962" t="s">
        <v>48</v>
      </c>
    </row>
    <row r="963" spans="1:12" x14ac:dyDescent="0.3">
      <c r="A963">
        <v>2004240</v>
      </c>
      <c r="B963" t="s">
        <v>45</v>
      </c>
      <c r="C963" t="s">
        <v>1045</v>
      </c>
      <c r="D963" t="s">
        <v>1470</v>
      </c>
      <c r="E963" t="s">
        <v>1465</v>
      </c>
      <c r="F963" t="s">
        <v>1466</v>
      </c>
      <c r="G963" t="s">
        <v>1539</v>
      </c>
      <c r="H963" t="s">
        <v>25</v>
      </c>
      <c r="I963" t="s">
        <v>1064</v>
      </c>
      <c r="J963" s="43">
        <v>36916</v>
      </c>
      <c r="K963">
        <v>25</v>
      </c>
      <c r="L963" t="s">
        <v>47</v>
      </c>
    </row>
    <row r="964" spans="1:12" x14ac:dyDescent="0.3">
      <c r="A964">
        <v>1558511</v>
      </c>
      <c r="B964" t="s">
        <v>45</v>
      </c>
      <c r="C964" t="s">
        <v>922</v>
      </c>
      <c r="D964" t="s">
        <v>1535</v>
      </c>
      <c r="E964" t="s">
        <v>1465</v>
      </c>
      <c r="F964" t="s">
        <v>1466</v>
      </c>
      <c r="G964" t="s">
        <v>1536</v>
      </c>
      <c r="H964" t="s">
        <v>25</v>
      </c>
      <c r="I964" t="s">
        <v>1064</v>
      </c>
      <c r="J964" s="43">
        <v>15651</v>
      </c>
      <c r="K964">
        <v>83</v>
      </c>
      <c r="L964" t="s">
        <v>49</v>
      </c>
    </row>
    <row r="965" spans="1:12" x14ac:dyDescent="0.3">
      <c r="A965">
        <v>2009147</v>
      </c>
      <c r="B965" t="s">
        <v>44</v>
      </c>
      <c r="C965" t="s">
        <v>456</v>
      </c>
      <c r="D965" t="s">
        <v>1811</v>
      </c>
      <c r="E965" t="s">
        <v>1465</v>
      </c>
      <c r="F965" t="s">
        <v>1466</v>
      </c>
      <c r="G965" t="s">
        <v>1812</v>
      </c>
      <c r="H965" t="s">
        <v>25</v>
      </c>
      <c r="I965" t="s">
        <v>1064</v>
      </c>
      <c r="J965" s="43">
        <v>26108</v>
      </c>
      <c r="K965">
        <v>54</v>
      </c>
      <c r="L965" t="s">
        <v>49</v>
      </c>
    </row>
    <row r="966" spans="1:12" x14ac:dyDescent="0.3">
      <c r="A966">
        <v>1825775</v>
      </c>
      <c r="B966" t="s">
        <v>44</v>
      </c>
      <c r="C966" t="s">
        <v>162</v>
      </c>
      <c r="D966" t="s">
        <v>1470</v>
      </c>
      <c r="E966" t="s">
        <v>1465</v>
      </c>
      <c r="F966" t="s">
        <v>1466</v>
      </c>
      <c r="G966" t="s">
        <v>1539</v>
      </c>
      <c r="H966" t="s">
        <v>25</v>
      </c>
      <c r="I966" t="s">
        <v>1064</v>
      </c>
      <c r="J966" s="43">
        <v>29890</v>
      </c>
      <c r="K966">
        <v>44</v>
      </c>
      <c r="L966" t="s">
        <v>48</v>
      </c>
    </row>
    <row r="967" spans="1:12" x14ac:dyDescent="0.3">
      <c r="A967">
        <v>1321513</v>
      </c>
      <c r="B967" t="s">
        <v>44</v>
      </c>
      <c r="C967" t="s">
        <v>117</v>
      </c>
      <c r="D967" t="s">
        <v>1813</v>
      </c>
      <c r="E967" t="s">
        <v>1465</v>
      </c>
      <c r="F967" t="s">
        <v>1466</v>
      </c>
      <c r="G967" t="s">
        <v>1814</v>
      </c>
      <c r="H967" t="s">
        <v>25</v>
      </c>
      <c r="I967" t="s">
        <v>1064</v>
      </c>
      <c r="J967" s="43">
        <v>33576</v>
      </c>
      <c r="K967">
        <v>34</v>
      </c>
      <c r="L967" t="s">
        <v>48</v>
      </c>
    </row>
    <row r="968" spans="1:12" x14ac:dyDescent="0.3">
      <c r="A968">
        <v>1823888</v>
      </c>
      <c r="B968" t="s">
        <v>45</v>
      </c>
      <c r="C968" t="s">
        <v>1000</v>
      </c>
      <c r="D968" t="s">
        <v>1813</v>
      </c>
      <c r="E968" t="s">
        <v>1465</v>
      </c>
      <c r="F968" t="s">
        <v>1466</v>
      </c>
      <c r="G968" t="s">
        <v>1815</v>
      </c>
      <c r="H968" t="s">
        <v>25</v>
      </c>
      <c r="I968" t="s">
        <v>1064</v>
      </c>
      <c r="J968" s="43">
        <v>30428</v>
      </c>
      <c r="K968">
        <v>42</v>
      </c>
      <c r="L968" t="s">
        <v>48</v>
      </c>
    </row>
    <row r="969" spans="1:12" x14ac:dyDescent="0.3">
      <c r="A969">
        <v>1389855</v>
      </c>
      <c r="B969" t="s">
        <v>45</v>
      </c>
      <c r="C969" t="s">
        <v>874</v>
      </c>
      <c r="D969" t="s">
        <v>1813</v>
      </c>
      <c r="E969" t="s">
        <v>1465</v>
      </c>
      <c r="F969" t="s">
        <v>1466</v>
      </c>
      <c r="G969" t="s">
        <v>1816</v>
      </c>
      <c r="H969" t="s">
        <v>25</v>
      </c>
      <c r="I969" t="s">
        <v>1064</v>
      </c>
      <c r="J969" s="43">
        <v>34495</v>
      </c>
      <c r="K969">
        <v>31</v>
      </c>
      <c r="L969" t="s">
        <v>48</v>
      </c>
    </row>
    <row r="970" spans="1:12" x14ac:dyDescent="0.3">
      <c r="A970">
        <v>1594010</v>
      </c>
      <c r="B970" t="s">
        <v>45</v>
      </c>
      <c r="C970" t="s">
        <v>1027</v>
      </c>
      <c r="D970" t="s">
        <v>1813</v>
      </c>
      <c r="E970" t="s">
        <v>1465</v>
      </c>
      <c r="F970" t="s">
        <v>1466</v>
      </c>
      <c r="G970" t="s">
        <v>1817</v>
      </c>
      <c r="H970" t="s">
        <v>25</v>
      </c>
      <c r="I970" t="s">
        <v>1064</v>
      </c>
      <c r="J970" s="43">
        <v>35294</v>
      </c>
      <c r="K970">
        <v>29</v>
      </c>
      <c r="L970" t="s">
        <v>47</v>
      </c>
    </row>
    <row r="971" spans="1:12" x14ac:dyDescent="0.3">
      <c r="A971">
        <v>1698033</v>
      </c>
      <c r="B971" t="s">
        <v>44</v>
      </c>
      <c r="C971" t="s">
        <v>466</v>
      </c>
      <c r="D971" t="s">
        <v>1813</v>
      </c>
      <c r="E971" t="s">
        <v>1465</v>
      </c>
      <c r="F971" t="s">
        <v>1466</v>
      </c>
      <c r="G971" t="s">
        <v>1818</v>
      </c>
      <c r="H971" t="s">
        <v>25</v>
      </c>
      <c r="I971" t="s">
        <v>1064</v>
      </c>
      <c r="J971" s="43">
        <v>35754</v>
      </c>
      <c r="K971">
        <v>28</v>
      </c>
      <c r="L971" t="s">
        <v>47</v>
      </c>
    </row>
    <row r="972" spans="1:12" x14ac:dyDescent="0.3">
      <c r="A972">
        <v>1733927</v>
      </c>
      <c r="B972" t="s">
        <v>45</v>
      </c>
      <c r="C972" t="s">
        <v>942</v>
      </c>
      <c r="D972" t="s">
        <v>1813</v>
      </c>
      <c r="E972" t="s">
        <v>1465</v>
      </c>
      <c r="F972" t="s">
        <v>1466</v>
      </c>
      <c r="G972" t="s">
        <v>1816</v>
      </c>
      <c r="H972" t="s">
        <v>25</v>
      </c>
      <c r="I972" t="s">
        <v>1064</v>
      </c>
      <c r="J972" s="43">
        <v>34285</v>
      </c>
      <c r="K972">
        <v>32</v>
      </c>
      <c r="L972" t="s">
        <v>48</v>
      </c>
    </row>
    <row r="973" spans="1:12" x14ac:dyDescent="0.3">
      <c r="A973">
        <v>1367691</v>
      </c>
      <c r="B973" t="s">
        <v>44</v>
      </c>
      <c r="C973" t="s">
        <v>267</v>
      </c>
      <c r="D973" t="s">
        <v>1813</v>
      </c>
      <c r="E973" t="s">
        <v>1465</v>
      </c>
      <c r="F973" t="s">
        <v>1466</v>
      </c>
      <c r="G973" t="s">
        <v>1819</v>
      </c>
      <c r="H973" t="s">
        <v>25</v>
      </c>
      <c r="I973" t="s">
        <v>1064</v>
      </c>
      <c r="J973" s="43">
        <v>33999</v>
      </c>
      <c r="K973">
        <v>33</v>
      </c>
      <c r="L973" t="s">
        <v>48</v>
      </c>
    </row>
    <row r="974" spans="1:12" x14ac:dyDescent="0.3">
      <c r="A974">
        <v>1771027</v>
      </c>
      <c r="B974" t="s">
        <v>44</v>
      </c>
      <c r="C974" t="s">
        <v>325</v>
      </c>
      <c r="D974" t="s">
        <v>1813</v>
      </c>
      <c r="E974" t="s">
        <v>1465</v>
      </c>
      <c r="F974" t="s">
        <v>1466</v>
      </c>
      <c r="G974" t="s">
        <v>1820</v>
      </c>
      <c r="H974" t="s">
        <v>25</v>
      </c>
      <c r="I974" t="s">
        <v>1064</v>
      </c>
      <c r="J974" s="43">
        <v>32568</v>
      </c>
      <c r="K974">
        <v>36</v>
      </c>
      <c r="L974" t="s">
        <v>48</v>
      </c>
    </row>
    <row r="975" spans="1:12" x14ac:dyDescent="0.3">
      <c r="A975">
        <v>1410514</v>
      </c>
      <c r="B975" t="s">
        <v>44</v>
      </c>
      <c r="C975" t="s">
        <v>165</v>
      </c>
      <c r="D975" t="s">
        <v>1813</v>
      </c>
      <c r="E975" t="s">
        <v>1465</v>
      </c>
      <c r="F975" t="s">
        <v>1466</v>
      </c>
      <c r="G975" t="s">
        <v>1821</v>
      </c>
      <c r="H975" t="s">
        <v>25</v>
      </c>
      <c r="I975" t="s">
        <v>1064</v>
      </c>
      <c r="J975" s="43">
        <v>21033</v>
      </c>
      <c r="K975">
        <v>68</v>
      </c>
      <c r="L975" t="s">
        <v>49</v>
      </c>
    </row>
    <row r="976" spans="1:12" x14ac:dyDescent="0.3">
      <c r="A976">
        <v>1228783</v>
      </c>
      <c r="B976" t="s">
        <v>45</v>
      </c>
      <c r="C976" t="s">
        <v>743</v>
      </c>
      <c r="D976" t="s">
        <v>1813</v>
      </c>
      <c r="E976" t="s">
        <v>1465</v>
      </c>
      <c r="F976" t="s">
        <v>1466</v>
      </c>
      <c r="G976" t="s">
        <v>1822</v>
      </c>
      <c r="H976" t="s">
        <v>25</v>
      </c>
      <c r="I976" t="s">
        <v>1064</v>
      </c>
      <c r="J976" s="43">
        <v>32819</v>
      </c>
      <c r="K976">
        <v>36</v>
      </c>
      <c r="L976" t="s">
        <v>48</v>
      </c>
    </row>
    <row r="977" spans="1:12" x14ac:dyDescent="0.3">
      <c r="A977">
        <v>2020722</v>
      </c>
      <c r="B977" t="s">
        <v>45</v>
      </c>
      <c r="C977" t="s">
        <v>783</v>
      </c>
      <c r="D977" t="s">
        <v>1813</v>
      </c>
      <c r="E977" t="s">
        <v>1465</v>
      </c>
      <c r="F977" t="s">
        <v>1466</v>
      </c>
      <c r="G977" t="s">
        <v>1823</v>
      </c>
      <c r="H977" t="s">
        <v>25</v>
      </c>
      <c r="I977" t="s">
        <v>1064</v>
      </c>
      <c r="J977" s="43">
        <v>16503</v>
      </c>
      <c r="K977">
        <v>80</v>
      </c>
      <c r="L977" t="s">
        <v>49</v>
      </c>
    </row>
    <row r="978" spans="1:12" x14ac:dyDescent="0.3">
      <c r="A978">
        <v>1663056</v>
      </c>
      <c r="B978" t="s">
        <v>45</v>
      </c>
      <c r="C978" t="s">
        <v>797</v>
      </c>
      <c r="D978" t="s">
        <v>1813</v>
      </c>
      <c r="E978" t="s">
        <v>1465</v>
      </c>
      <c r="F978" t="s">
        <v>1466</v>
      </c>
      <c r="G978" t="s">
        <v>1814</v>
      </c>
      <c r="H978" t="s">
        <v>25</v>
      </c>
      <c r="I978" t="s">
        <v>1064</v>
      </c>
      <c r="J978" s="43">
        <v>29103</v>
      </c>
      <c r="K978">
        <v>46</v>
      </c>
      <c r="L978" t="s">
        <v>48</v>
      </c>
    </row>
    <row r="979" spans="1:12" x14ac:dyDescent="0.3">
      <c r="A979">
        <v>1738243</v>
      </c>
      <c r="B979" t="s">
        <v>44</v>
      </c>
      <c r="C979" t="s">
        <v>536</v>
      </c>
      <c r="D979" t="s">
        <v>1813</v>
      </c>
      <c r="E979" t="s">
        <v>1465</v>
      </c>
      <c r="F979" t="s">
        <v>1466</v>
      </c>
      <c r="G979" t="s">
        <v>1814</v>
      </c>
      <c r="H979" t="s">
        <v>25</v>
      </c>
      <c r="I979" t="s">
        <v>1064</v>
      </c>
      <c r="J979" s="43">
        <v>20198</v>
      </c>
      <c r="K979">
        <v>70</v>
      </c>
      <c r="L979" t="s">
        <v>49</v>
      </c>
    </row>
    <row r="980" spans="1:12" x14ac:dyDescent="0.3">
      <c r="A980">
        <v>1328884</v>
      </c>
      <c r="B980" t="s">
        <v>45</v>
      </c>
      <c r="C980" t="s">
        <v>643</v>
      </c>
      <c r="D980" t="s">
        <v>1813</v>
      </c>
      <c r="E980" t="s">
        <v>1465</v>
      </c>
      <c r="F980" t="s">
        <v>1466</v>
      </c>
      <c r="G980" t="s">
        <v>1824</v>
      </c>
      <c r="H980" t="s">
        <v>25</v>
      </c>
      <c r="I980" t="s">
        <v>1064</v>
      </c>
      <c r="J980" s="43">
        <v>27242</v>
      </c>
      <c r="K980">
        <v>51</v>
      </c>
      <c r="L980" t="s">
        <v>49</v>
      </c>
    </row>
    <row r="981" spans="1:12" x14ac:dyDescent="0.3">
      <c r="A981">
        <v>1232857</v>
      </c>
      <c r="B981" t="s">
        <v>44</v>
      </c>
      <c r="C981" t="s">
        <v>266</v>
      </c>
      <c r="D981" t="s">
        <v>1813</v>
      </c>
      <c r="E981" t="s">
        <v>1465</v>
      </c>
      <c r="F981" t="s">
        <v>1466</v>
      </c>
      <c r="G981" t="s">
        <v>1825</v>
      </c>
      <c r="H981" t="s">
        <v>25</v>
      </c>
      <c r="I981" t="s">
        <v>1064</v>
      </c>
      <c r="J981" s="43">
        <v>21196</v>
      </c>
      <c r="K981">
        <v>68</v>
      </c>
      <c r="L981" t="s">
        <v>49</v>
      </c>
    </row>
    <row r="982" spans="1:12" x14ac:dyDescent="0.3">
      <c r="A982">
        <v>1461001</v>
      </c>
      <c r="B982" t="s">
        <v>44</v>
      </c>
      <c r="C982" t="s">
        <v>80</v>
      </c>
      <c r="D982" t="s">
        <v>1813</v>
      </c>
      <c r="E982" t="s">
        <v>1465</v>
      </c>
      <c r="F982" t="s">
        <v>1466</v>
      </c>
      <c r="G982" t="s">
        <v>1826</v>
      </c>
      <c r="H982" t="s">
        <v>25</v>
      </c>
      <c r="I982" t="s">
        <v>1064</v>
      </c>
      <c r="J982" s="43">
        <v>24039</v>
      </c>
      <c r="K982">
        <v>60</v>
      </c>
      <c r="L982" t="s">
        <v>49</v>
      </c>
    </row>
    <row r="983" spans="1:12" x14ac:dyDescent="0.3">
      <c r="A983">
        <v>1564987</v>
      </c>
      <c r="B983" t="s">
        <v>44</v>
      </c>
      <c r="C983" t="s">
        <v>180</v>
      </c>
      <c r="D983" t="s">
        <v>1813</v>
      </c>
      <c r="E983" t="s">
        <v>1465</v>
      </c>
      <c r="F983" t="s">
        <v>1466</v>
      </c>
      <c r="G983" t="s">
        <v>1827</v>
      </c>
      <c r="H983" t="s">
        <v>25</v>
      </c>
      <c r="I983" t="s">
        <v>1064</v>
      </c>
      <c r="J983" s="43">
        <v>21169</v>
      </c>
      <c r="K983">
        <v>68</v>
      </c>
      <c r="L983" t="s">
        <v>49</v>
      </c>
    </row>
    <row r="984" spans="1:12" x14ac:dyDescent="0.3">
      <c r="A984">
        <v>1378700</v>
      </c>
      <c r="B984" t="s">
        <v>44</v>
      </c>
      <c r="C984" t="s">
        <v>60</v>
      </c>
      <c r="D984" t="s">
        <v>1813</v>
      </c>
      <c r="E984" t="s">
        <v>1465</v>
      </c>
      <c r="F984" t="s">
        <v>1466</v>
      </c>
      <c r="G984" t="s">
        <v>1825</v>
      </c>
      <c r="H984" t="s">
        <v>25</v>
      </c>
      <c r="I984" t="s">
        <v>1064</v>
      </c>
      <c r="J984" s="43">
        <v>20576</v>
      </c>
      <c r="K984">
        <v>69</v>
      </c>
      <c r="L984" t="s">
        <v>49</v>
      </c>
    </row>
    <row r="985" spans="1:12" x14ac:dyDescent="0.3">
      <c r="A985">
        <v>1244004</v>
      </c>
      <c r="B985" t="s">
        <v>45</v>
      </c>
      <c r="C985" t="s">
        <v>587</v>
      </c>
      <c r="D985" t="s">
        <v>1813</v>
      </c>
      <c r="E985" t="s">
        <v>1465</v>
      </c>
      <c r="F985" t="s">
        <v>1466</v>
      </c>
      <c r="G985" t="s">
        <v>1824</v>
      </c>
      <c r="H985" t="s">
        <v>25</v>
      </c>
      <c r="I985" t="s">
        <v>1064</v>
      </c>
      <c r="J985" s="43">
        <v>33791</v>
      </c>
      <c r="K985">
        <v>33</v>
      </c>
      <c r="L985" t="s">
        <v>48</v>
      </c>
    </row>
    <row r="986" spans="1:12" x14ac:dyDescent="0.3">
      <c r="A986">
        <v>1538967</v>
      </c>
      <c r="B986" t="s">
        <v>45</v>
      </c>
      <c r="C986" t="s">
        <v>934</v>
      </c>
      <c r="D986" t="s">
        <v>1813</v>
      </c>
      <c r="E986" t="s">
        <v>1465</v>
      </c>
      <c r="F986" t="s">
        <v>1466</v>
      </c>
      <c r="G986" t="s">
        <v>1825</v>
      </c>
      <c r="H986" t="s">
        <v>25</v>
      </c>
      <c r="I986" t="s">
        <v>1064</v>
      </c>
      <c r="J986" s="43">
        <v>36896</v>
      </c>
      <c r="K986">
        <v>25</v>
      </c>
      <c r="L986" t="s">
        <v>47</v>
      </c>
    </row>
    <row r="987" spans="1:12" x14ac:dyDescent="0.3">
      <c r="A987">
        <v>2011298</v>
      </c>
      <c r="B987" t="s">
        <v>44</v>
      </c>
      <c r="C987" t="s">
        <v>420</v>
      </c>
      <c r="D987" t="s">
        <v>1813</v>
      </c>
      <c r="E987" t="s">
        <v>1465</v>
      </c>
      <c r="F987" t="s">
        <v>1466</v>
      </c>
      <c r="G987" t="s">
        <v>1815</v>
      </c>
      <c r="H987" t="s">
        <v>25</v>
      </c>
      <c r="I987" t="s">
        <v>1064</v>
      </c>
      <c r="J987" s="43">
        <v>25017</v>
      </c>
      <c r="K987">
        <v>57</v>
      </c>
      <c r="L987" t="s">
        <v>49</v>
      </c>
    </row>
    <row r="988" spans="1:12" x14ac:dyDescent="0.3">
      <c r="A988">
        <v>1858292</v>
      </c>
      <c r="B988" t="s">
        <v>44</v>
      </c>
      <c r="C988" t="s">
        <v>163</v>
      </c>
      <c r="D988" t="s">
        <v>1813</v>
      </c>
      <c r="E988" t="s">
        <v>1465</v>
      </c>
      <c r="F988" t="s">
        <v>1466</v>
      </c>
      <c r="G988" t="s">
        <v>1827</v>
      </c>
      <c r="H988" t="s">
        <v>25</v>
      </c>
      <c r="I988" t="s">
        <v>1064</v>
      </c>
      <c r="J988" s="43">
        <v>18295</v>
      </c>
      <c r="K988">
        <v>76</v>
      </c>
      <c r="L988" t="s">
        <v>49</v>
      </c>
    </row>
    <row r="989" spans="1:12" x14ac:dyDescent="0.3">
      <c r="A989">
        <v>1732121</v>
      </c>
      <c r="B989" t="s">
        <v>45</v>
      </c>
      <c r="C989" t="s">
        <v>856</v>
      </c>
      <c r="D989" t="s">
        <v>1813</v>
      </c>
      <c r="E989" t="s">
        <v>1465</v>
      </c>
      <c r="F989" t="s">
        <v>1466</v>
      </c>
      <c r="G989" t="s">
        <v>1828</v>
      </c>
      <c r="H989" t="s">
        <v>25</v>
      </c>
      <c r="I989" t="s">
        <v>1064</v>
      </c>
      <c r="J989" s="43">
        <v>32548</v>
      </c>
      <c r="K989">
        <v>37</v>
      </c>
      <c r="L989" t="s">
        <v>48</v>
      </c>
    </row>
    <row r="990" spans="1:12" x14ac:dyDescent="0.3">
      <c r="A990">
        <v>1534539</v>
      </c>
      <c r="B990" t="s">
        <v>45</v>
      </c>
      <c r="C990" t="s">
        <v>933</v>
      </c>
      <c r="D990" t="s">
        <v>1813</v>
      </c>
      <c r="E990" t="s">
        <v>1465</v>
      </c>
      <c r="F990" t="s">
        <v>1466</v>
      </c>
      <c r="G990" t="s">
        <v>1829</v>
      </c>
      <c r="H990" t="s">
        <v>25</v>
      </c>
      <c r="I990" t="s">
        <v>1064</v>
      </c>
      <c r="J990" s="43">
        <v>19693</v>
      </c>
      <c r="K990">
        <v>72</v>
      </c>
      <c r="L990" t="s">
        <v>49</v>
      </c>
    </row>
    <row r="991" spans="1:12" x14ac:dyDescent="0.3">
      <c r="A991">
        <v>1342870</v>
      </c>
      <c r="B991" t="s">
        <v>44</v>
      </c>
      <c r="C991" t="s">
        <v>405</v>
      </c>
      <c r="D991" t="s">
        <v>1813</v>
      </c>
      <c r="E991" t="s">
        <v>1465</v>
      </c>
      <c r="F991" t="s">
        <v>1466</v>
      </c>
      <c r="G991" t="s">
        <v>1825</v>
      </c>
      <c r="H991" t="s">
        <v>25</v>
      </c>
      <c r="I991" t="s">
        <v>1064</v>
      </c>
      <c r="J991" s="43">
        <v>15206</v>
      </c>
      <c r="K991">
        <v>84</v>
      </c>
      <c r="L991" t="s">
        <v>49</v>
      </c>
    </row>
    <row r="992" spans="1:12" x14ac:dyDescent="0.3">
      <c r="A992">
        <v>1839909</v>
      </c>
      <c r="B992" t="s">
        <v>45</v>
      </c>
      <c r="C992" t="s">
        <v>779</v>
      </c>
      <c r="D992" t="s">
        <v>1813</v>
      </c>
      <c r="E992" t="s">
        <v>1465</v>
      </c>
      <c r="F992" t="s">
        <v>1466</v>
      </c>
      <c r="G992" t="s">
        <v>1830</v>
      </c>
      <c r="H992" t="s">
        <v>25</v>
      </c>
      <c r="I992" t="s">
        <v>1064</v>
      </c>
      <c r="J992" s="43">
        <v>30949</v>
      </c>
      <c r="K992">
        <v>41</v>
      </c>
      <c r="L992" t="s">
        <v>48</v>
      </c>
    </row>
    <row r="993" spans="1:12" x14ac:dyDescent="0.3">
      <c r="A993">
        <v>1466160</v>
      </c>
      <c r="B993" t="s">
        <v>45</v>
      </c>
      <c r="C993" t="s">
        <v>707</v>
      </c>
      <c r="D993" t="s">
        <v>1813</v>
      </c>
      <c r="E993" t="s">
        <v>1465</v>
      </c>
      <c r="F993" t="s">
        <v>1466</v>
      </c>
      <c r="G993" t="s">
        <v>1814</v>
      </c>
      <c r="H993" t="s">
        <v>25</v>
      </c>
      <c r="I993" t="s">
        <v>1064</v>
      </c>
      <c r="J993" s="43">
        <v>35296</v>
      </c>
      <c r="K993">
        <v>29</v>
      </c>
      <c r="L993" t="s">
        <v>47</v>
      </c>
    </row>
    <row r="994" spans="1:12" x14ac:dyDescent="0.3">
      <c r="A994">
        <v>1666909</v>
      </c>
      <c r="B994" t="s">
        <v>44</v>
      </c>
      <c r="C994" t="s">
        <v>410</v>
      </c>
      <c r="D994" t="s">
        <v>1813</v>
      </c>
      <c r="E994" t="s">
        <v>1465</v>
      </c>
      <c r="F994" t="s">
        <v>1466</v>
      </c>
      <c r="G994" t="s">
        <v>1831</v>
      </c>
      <c r="H994" t="s">
        <v>25</v>
      </c>
      <c r="I994" t="s">
        <v>1064</v>
      </c>
      <c r="J994" s="43">
        <v>36522</v>
      </c>
      <c r="K994">
        <v>26</v>
      </c>
      <c r="L994" t="s">
        <v>47</v>
      </c>
    </row>
    <row r="995" spans="1:12" x14ac:dyDescent="0.3">
      <c r="A995">
        <v>1306559</v>
      </c>
      <c r="B995" t="s">
        <v>45</v>
      </c>
      <c r="C995" t="s">
        <v>787</v>
      </c>
      <c r="D995" t="s">
        <v>1813</v>
      </c>
      <c r="E995" t="s">
        <v>1465</v>
      </c>
      <c r="F995" t="s">
        <v>1466</v>
      </c>
      <c r="G995" t="s">
        <v>1816</v>
      </c>
      <c r="H995" t="s">
        <v>25</v>
      </c>
      <c r="I995" t="s">
        <v>1064</v>
      </c>
      <c r="J995" s="43">
        <v>36568</v>
      </c>
      <c r="K995">
        <v>26</v>
      </c>
      <c r="L995" t="s">
        <v>47</v>
      </c>
    </row>
    <row r="996" spans="1:12" x14ac:dyDescent="0.3">
      <c r="A996">
        <v>1606868</v>
      </c>
      <c r="B996" t="s">
        <v>45</v>
      </c>
      <c r="C996" t="s">
        <v>772</v>
      </c>
      <c r="D996" t="s">
        <v>1813</v>
      </c>
      <c r="E996" t="s">
        <v>1465</v>
      </c>
      <c r="F996" t="s">
        <v>1466</v>
      </c>
      <c r="G996" t="s">
        <v>1814</v>
      </c>
      <c r="H996" t="s">
        <v>25</v>
      </c>
      <c r="I996" t="s">
        <v>1064</v>
      </c>
      <c r="J996" s="43">
        <v>15079</v>
      </c>
      <c r="K996">
        <v>84</v>
      </c>
      <c r="L996" t="s">
        <v>49</v>
      </c>
    </row>
    <row r="997" spans="1:12" x14ac:dyDescent="0.3">
      <c r="A997">
        <v>1384111</v>
      </c>
      <c r="B997" t="s">
        <v>45</v>
      </c>
      <c r="C997" t="s">
        <v>925</v>
      </c>
      <c r="D997" t="s">
        <v>1813</v>
      </c>
      <c r="E997" t="s">
        <v>1465</v>
      </c>
      <c r="F997" t="s">
        <v>1466</v>
      </c>
      <c r="G997" t="s">
        <v>1817</v>
      </c>
      <c r="H997" t="s">
        <v>25</v>
      </c>
      <c r="I997" t="s">
        <v>1064</v>
      </c>
      <c r="J997" s="43">
        <v>34697</v>
      </c>
      <c r="K997">
        <v>31</v>
      </c>
      <c r="L997" t="s">
        <v>48</v>
      </c>
    </row>
    <row r="998" spans="1:12" x14ac:dyDescent="0.3">
      <c r="A998">
        <v>2087937</v>
      </c>
      <c r="B998" t="s">
        <v>44</v>
      </c>
      <c r="C998" t="s">
        <v>508</v>
      </c>
      <c r="D998" t="s">
        <v>1813</v>
      </c>
      <c r="E998" t="s">
        <v>1465</v>
      </c>
      <c r="F998" t="s">
        <v>1466</v>
      </c>
      <c r="G998" t="s">
        <v>1825</v>
      </c>
      <c r="H998" t="s">
        <v>25</v>
      </c>
      <c r="I998" t="s">
        <v>1064</v>
      </c>
      <c r="J998" s="43">
        <v>23120</v>
      </c>
      <c r="K998">
        <v>62</v>
      </c>
      <c r="L998" t="s">
        <v>49</v>
      </c>
    </row>
    <row r="999" spans="1:12" x14ac:dyDescent="0.3">
      <c r="A999">
        <v>2014440</v>
      </c>
      <c r="B999" t="s">
        <v>44</v>
      </c>
      <c r="C999" t="s">
        <v>462</v>
      </c>
      <c r="D999" t="s">
        <v>1813</v>
      </c>
      <c r="E999" t="s">
        <v>1465</v>
      </c>
      <c r="F999" t="s">
        <v>1466</v>
      </c>
      <c r="G999" t="s">
        <v>1814</v>
      </c>
      <c r="H999" t="s">
        <v>25</v>
      </c>
      <c r="I999" t="s">
        <v>1064</v>
      </c>
      <c r="J999" s="43">
        <v>29292</v>
      </c>
      <c r="K999">
        <v>45</v>
      </c>
      <c r="L999" t="s">
        <v>48</v>
      </c>
    </row>
    <row r="1000" spans="1:12" x14ac:dyDescent="0.3">
      <c r="A1000">
        <v>1592592</v>
      </c>
      <c r="B1000" t="s">
        <v>44</v>
      </c>
      <c r="C1000" t="s">
        <v>140</v>
      </c>
      <c r="D1000" t="s">
        <v>1813</v>
      </c>
      <c r="E1000" t="s">
        <v>1465</v>
      </c>
      <c r="F1000" t="s">
        <v>1466</v>
      </c>
      <c r="G1000" t="s">
        <v>1832</v>
      </c>
      <c r="H1000" t="s">
        <v>25</v>
      </c>
      <c r="I1000" t="s">
        <v>1064</v>
      </c>
      <c r="J1000" s="43">
        <v>19050</v>
      </c>
      <c r="K1000">
        <v>73</v>
      </c>
      <c r="L1000" t="s">
        <v>49</v>
      </c>
    </row>
    <row r="1001" spans="1:12" x14ac:dyDescent="0.3">
      <c r="A1001">
        <v>1729484</v>
      </c>
      <c r="B1001" t="s">
        <v>45</v>
      </c>
      <c r="C1001" t="s">
        <v>615</v>
      </c>
      <c r="D1001" t="s">
        <v>1813</v>
      </c>
      <c r="E1001" t="s">
        <v>1465</v>
      </c>
      <c r="F1001" t="s">
        <v>1466</v>
      </c>
      <c r="G1001" t="s">
        <v>1814</v>
      </c>
      <c r="H1001" t="s">
        <v>25</v>
      </c>
      <c r="I1001" t="s">
        <v>1064</v>
      </c>
      <c r="J1001" s="43">
        <v>35986</v>
      </c>
      <c r="K1001">
        <v>27</v>
      </c>
      <c r="L1001" t="s">
        <v>47</v>
      </c>
    </row>
    <row r="1002" spans="1:12" x14ac:dyDescent="0.3">
      <c r="A1002">
        <v>1624323</v>
      </c>
      <c r="B1002" t="s">
        <v>44</v>
      </c>
      <c r="C1002" t="s">
        <v>518</v>
      </c>
      <c r="D1002" t="s">
        <v>1813</v>
      </c>
      <c r="E1002" t="s">
        <v>1465</v>
      </c>
      <c r="F1002" t="s">
        <v>1466</v>
      </c>
      <c r="G1002" t="s">
        <v>1825</v>
      </c>
      <c r="H1002" t="s">
        <v>25</v>
      </c>
      <c r="I1002" t="s">
        <v>1064</v>
      </c>
      <c r="J1002" s="43">
        <v>26172</v>
      </c>
      <c r="K1002">
        <v>54</v>
      </c>
      <c r="L1002" t="s">
        <v>49</v>
      </c>
    </row>
    <row r="1003" spans="1:12" x14ac:dyDescent="0.3">
      <c r="A1003">
        <v>1300132</v>
      </c>
      <c r="B1003" t="s">
        <v>44</v>
      </c>
      <c r="C1003" t="s">
        <v>383</v>
      </c>
      <c r="D1003" t="s">
        <v>1813</v>
      </c>
      <c r="E1003" t="s">
        <v>1465</v>
      </c>
      <c r="F1003" t="s">
        <v>1466</v>
      </c>
      <c r="G1003" t="s">
        <v>1833</v>
      </c>
      <c r="H1003" t="s">
        <v>25</v>
      </c>
      <c r="I1003" t="s">
        <v>1064</v>
      </c>
      <c r="J1003" s="43">
        <v>35774</v>
      </c>
      <c r="K1003">
        <v>28</v>
      </c>
      <c r="L1003" t="s">
        <v>47</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11E6C8-D8E2-4B4A-BBB0-FFEA913DAED8}">
  <dimension ref="A3:B10"/>
  <sheetViews>
    <sheetView workbookViewId="0">
      <selection activeCell="O16" sqref="O16"/>
    </sheetView>
  </sheetViews>
  <sheetFormatPr defaultRowHeight="14.4" x14ac:dyDescent="0.3"/>
  <cols>
    <col min="1" max="1" width="12.5546875" bestFit="1" customWidth="1"/>
    <col min="2" max="3" width="27.5546875" bestFit="1" customWidth="1"/>
    <col min="4" max="4" width="19.33203125" bestFit="1" customWidth="1"/>
  </cols>
  <sheetData>
    <row r="3" spans="1:2" x14ac:dyDescent="0.3">
      <c r="A3" s="1" t="s">
        <v>46</v>
      </c>
      <c r="B3" t="s">
        <v>1835</v>
      </c>
    </row>
    <row r="4" spans="1:2" x14ac:dyDescent="0.3">
      <c r="A4" s="2" t="s">
        <v>1</v>
      </c>
      <c r="B4" s="5">
        <v>2865</v>
      </c>
    </row>
    <row r="5" spans="1:2" x14ac:dyDescent="0.3">
      <c r="A5" s="2" t="s">
        <v>2</v>
      </c>
      <c r="B5" s="5">
        <v>3280</v>
      </c>
    </row>
    <row r="6" spans="1:2" x14ac:dyDescent="0.3">
      <c r="A6" s="2" t="s">
        <v>3</v>
      </c>
      <c r="B6" s="5">
        <v>5965</v>
      </c>
    </row>
    <row r="7" spans="1:2" x14ac:dyDescent="0.3">
      <c r="A7" s="2" t="s">
        <v>4</v>
      </c>
      <c r="B7" s="5">
        <v>9083</v>
      </c>
    </row>
    <row r="8" spans="1:2" x14ac:dyDescent="0.3">
      <c r="A8" s="2" t="s">
        <v>5</v>
      </c>
      <c r="B8" s="5">
        <v>4635</v>
      </c>
    </row>
    <row r="9" spans="1:2" x14ac:dyDescent="0.3">
      <c r="A9" s="2" t="s">
        <v>6</v>
      </c>
      <c r="B9" s="5">
        <v>498</v>
      </c>
    </row>
    <row r="10" spans="1:2" x14ac:dyDescent="0.3">
      <c r="A10" s="2" t="s">
        <v>0</v>
      </c>
      <c r="B10" s="5">
        <v>26326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D922A9-0575-4F12-BB31-958E8A7CAB1A}">
  <dimension ref="A1:E282"/>
  <sheetViews>
    <sheetView workbookViewId="0"/>
  </sheetViews>
  <sheetFormatPr defaultRowHeight="14.4" x14ac:dyDescent="0.3"/>
  <cols>
    <col min="1" max="1" width="29.33203125" bestFit="1" customWidth="1"/>
    <col min="2" max="2" width="25" bestFit="1" customWidth="1"/>
    <col min="3" max="3" width="29.44140625" bestFit="1" customWidth="1"/>
    <col min="4" max="4" width="25" bestFit="1" customWidth="1"/>
    <col min="5" max="5" width="26.109375" bestFit="1" customWidth="1"/>
  </cols>
  <sheetData>
    <row r="1" spans="1:5" x14ac:dyDescent="0.3">
      <c r="A1" s="44" t="s">
        <v>1841</v>
      </c>
    </row>
    <row r="3" spans="1:5" x14ac:dyDescent="0.3">
      <c r="A3" t="s">
        <v>1836</v>
      </c>
      <c r="B3" t="s">
        <v>1837</v>
      </c>
      <c r="C3" t="s">
        <v>1838</v>
      </c>
      <c r="D3" t="s">
        <v>1839</v>
      </c>
      <c r="E3" t="s">
        <v>1840</v>
      </c>
    </row>
    <row r="4" spans="1:5" x14ac:dyDescent="0.3">
      <c r="A4">
        <v>4260031</v>
      </c>
      <c r="B4">
        <v>1</v>
      </c>
      <c r="C4">
        <v>426003</v>
      </c>
      <c r="D4">
        <v>1</v>
      </c>
      <c r="E4">
        <v>1198</v>
      </c>
    </row>
    <row r="5" spans="1:5" x14ac:dyDescent="0.3">
      <c r="A5">
        <v>4260061</v>
      </c>
      <c r="B5">
        <v>1</v>
      </c>
      <c r="C5">
        <v>426006</v>
      </c>
      <c r="D5">
        <v>1</v>
      </c>
      <c r="E5">
        <v>1031</v>
      </c>
    </row>
    <row r="6" spans="1:5" x14ac:dyDescent="0.3">
      <c r="A6">
        <v>4270011</v>
      </c>
      <c r="B6">
        <v>1</v>
      </c>
      <c r="C6">
        <v>427001</v>
      </c>
      <c r="D6">
        <v>1</v>
      </c>
      <c r="E6">
        <v>423</v>
      </c>
    </row>
    <row r="7" spans="1:5" x14ac:dyDescent="0.3">
      <c r="A7">
        <v>4270021</v>
      </c>
      <c r="B7">
        <v>1</v>
      </c>
      <c r="C7">
        <v>427002</v>
      </c>
      <c r="D7">
        <v>1</v>
      </c>
      <c r="E7">
        <v>55</v>
      </c>
    </row>
    <row r="8" spans="1:5" x14ac:dyDescent="0.3">
      <c r="A8">
        <v>4270061</v>
      </c>
      <c r="B8">
        <v>1</v>
      </c>
      <c r="C8">
        <v>427006</v>
      </c>
      <c r="D8">
        <v>1</v>
      </c>
      <c r="E8">
        <v>1637</v>
      </c>
    </row>
    <row r="9" spans="1:5" x14ac:dyDescent="0.3">
      <c r="A9">
        <v>4280001</v>
      </c>
      <c r="B9">
        <v>1</v>
      </c>
      <c r="C9">
        <v>428000</v>
      </c>
      <c r="D9">
        <v>1</v>
      </c>
      <c r="E9">
        <v>1607</v>
      </c>
    </row>
    <row r="10" spans="1:5" x14ac:dyDescent="0.3">
      <c r="A10">
        <v>4290021</v>
      </c>
      <c r="B10">
        <v>1</v>
      </c>
      <c r="C10">
        <v>429002</v>
      </c>
      <c r="D10">
        <v>1</v>
      </c>
      <c r="E10">
        <v>2101</v>
      </c>
    </row>
    <row r="11" spans="1:5" x14ac:dyDescent="0.3">
      <c r="A11">
        <v>4290031</v>
      </c>
      <c r="B11">
        <v>1</v>
      </c>
      <c r="C11">
        <v>429003</v>
      </c>
      <c r="D11">
        <v>1</v>
      </c>
      <c r="E11">
        <v>91</v>
      </c>
    </row>
    <row r="12" spans="1:5" x14ac:dyDescent="0.3">
      <c r="A12">
        <v>4290041</v>
      </c>
      <c r="B12">
        <v>1</v>
      </c>
      <c r="C12">
        <v>429004</v>
      </c>
      <c r="D12">
        <v>1</v>
      </c>
      <c r="E12">
        <v>78</v>
      </c>
    </row>
    <row r="13" spans="1:5" x14ac:dyDescent="0.3">
      <c r="A13">
        <v>4300071</v>
      </c>
      <c r="B13">
        <v>1</v>
      </c>
      <c r="C13">
        <v>430007</v>
      </c>
      <c r="D13">
        <v>1</v>
      </c>
      <c r="E13">
        <v>1887</v>
      </c>
    </row>
    <row r="14" spans="1:5" x14ac:dyDescent="0.3">
      <c r="A14">
        <v>4320031</v>
      </c>
      <c r="B14">
        <v>1</v>
      </c>
      <c r="C14">
        <v>432003</v>
      </c>
      <c r="D14">
        <v>1</v>
      </c>
      <c r="E14">
        <v>1647</v>
      </c>
    </row>
    <row r="15" spans="1:5" x14ac:dyDescent="0.3">
      <c r="A15">
        <v>4330011</v>
      </c>
      <c r="B15">
        <v>1</v>
      </c>
      <c r="C15">
        <v>433001</v>
      </c>
      <c r="D15">
        <v>1</v>
      </c>
      <c r="E15">
        <v>1995</v>
      </c>
    </row>
    <row r="16" spans="1:5" x14ac:dyDescent="0.3">
      <c r="A16">
        <v>4330021</v>
      </c>
      <c r="B16">
        <v>1</v>
      </c>
      <c r="C16">
        <v>433002</v>
      </c>
      <c r="D16">
        <v>1</v>
      </c>
      <c r="E16">
        <v>1438</v>
      </c>
    </row>
    <row r="17" spans="1:5" x14ac:dyDescent="0.3">
      <c r="A17">
        <v>4330031</v>
      </c>
      <c r="B17">
        <v>1</v>
      </c>
      <c r="C17">
        <v>433003</v>
      </c>
      <c r="D17">
        <v>1</v>
      </c>
      <c r="E17">
        <v>1606</v>
      </c>
    </row>
    <row r="18" spans="1:5" x14ac:dyDescent="0.3">
      <c r="A18">
        <v>4330071</v>
      </c>
      <c r="B18">
        <v>1</v>
      </c>
      <c r="C18">
        <v>433007</v>
      </c>
      <c r="D18">
        <v>1</v>
      </c>
      <c r="E18">
        <v>295</v>
      </c>
    </row>
    <row r="19" spans="1:5" x14ac:dyDescent="0.3">
      <c r="A19">
        <v>4340011</v>
      </c>
      <c r="B19">
        <v>1</v>
      </c>
      <c r="C19">
        <v>434001</v>
      </c>
      <c r="D19">
        <v>1</v>
      </c>
      <c r="E19">
        <v>335</v>
      </c>
    </row>
    <row r="20" spans="1:5" x14ac:dyDescent="0.3">
      <c r="A20">
        <v>4340051</v>
      </c>
      <c r="B20">
        <v>1</v>
      </c>
      <c r="C20">
        <v>434005</v>
      </c>
      <c r="D20">
        <v>1</v>
      </c>
      <c r="E20">
        <v>398</v>
      </c>
    </row>
    <row r="21" spans="1:5" x14ac:dyDescent="0.3">
      <c r="A21">
        <v>4340091</v>
      </c>
      <c r="B21">
        <v>1</v>
      </c>
      <c r="C21">
        <v>434009</v>
      </c>
      <c r="D21">
        <v>1</v>
      </c>
      <c r="E21">
        <v>2387</v>
      </c>
    </row>
    <row r="22" spans="1:5" x14ac:dyDescent="0.3">
      <c r="A22">
        <v>4350041</v>
      </c>
      <c r="B22">
        <v>1</v>
      </c>
      <c r="C22">
        <v>435004</v>
      </c>
      <c r="D22">
        <v>1</v>
      </c>
      <c r="E22">
        <v>1292</v>
      </c>
    </row>
    <row r="23" spans="1:5" x14ac:dyDescent="0.3">
      <c r="A23">
        <v>4350071</v>
      </c>
      <c r="B23">
        <v>1</v>
      </c>
      <c r="C23">
        <v>435007</v>
      </c>
      <c r="D23">
        <v>1</v>
      </c>
      <c r="E23">
        <v>1599</v>
      </c>
    </row>
    <row r="24" spans="1:5" x14ac:dyDescent="0.3">
      <c r="A24">
        <v>4350111</v>
      </c>
      <c r="B24">
        <v>1</v>
      </c>
      <c r="C24">
        <v>435011</v>
      </c>
      <c r="D24">
        <v>1</v>
      </c>
      <c r="E24">
        <v>191</v>
      </c>
    </row>
    <row r="25" spans="1:5" x14ac:dyDescent="0.3">
      <c r="A25">
        <v>4360001</v>
      </c>
      <c r="B25">
        <v>1</v>
      </c>
      <c r="C25">
        <v>436000</v>
      </c>
      <c r="D25">
        <v>1</v>
      </c>
      <c r="E25">
        <v>150</v>
      </c>
    </row>
    <row r="26" spans="1:5" x14ac:dyDescent="0.3">
      <c r="A26">
        <v>4360011</v>
      </c>
      <c r="B26">
        <v>1</v>
      </c>
      <c r="C26">
        <v>436001</v>
      </c>
      <c r="D26">
        <v>1</v>
      </c>
      <c r="E26">
        <v>140</v>
      </c>
    </row>
    <row r="27" spans="1:5" x14ac:dyDescent="0.3">
      <c r="A27">
        <v>4360061</v>
      </c>
      <c r="B27">
        <v>1</v>
      </c>
      <c r="C27">
        <v>436006</v>
      </c>
      <c r="D27">
        <v>1</v>
      </c>
      <c r="E27">
        <v>1706</v>
      </c>
    </row>
    <row r="28" spans="1:5" x14ac:dyDescent="0.3">
      <c r="A28">
        <v>4360071</v>
      </c>
      <c r="B28">
        <v>1</v>
      </c>
      <c r="C28">
        <v>436007</v>
      </c>
      <c r="D28">
        <v>1</v>
      </c>
      <c r="E28">
        <v>1681</v>
      </c>
    </row>
    <row r="29" spans="1:5" x14ac:dyDescent="0.3">
      <c r="A29">
        <v>4370021</v>
      </c>
      <c r="B29">
        <v>1</v>
      </c>
      <c r="C29">
        <v>437002</v>
      </c>
      <c r="D29">
        <v>1</v>
      </c>
      <c r="E29">
        <v>2510</v>
      </c>
    </row>
    <row r="30" spans="1:5" x14ac:dyDescent="0.3">
      <c r="A30">
        <v>4370071</v>
      </c>
      <c r="B30">
        <v>1</v>
      </c>
      <c r="C30">
        <v>437007</v>
      </c>
      <c r="D30">
        <v>1</v>
      </c>
      <c r="E30">
        <v>146</v>
      </c>
    </row>
    <row r="31" spans="1:5" x14ac:dyDescent="0.3">
      <c r="A31">
        <v>4370111</v>
      </c>
      <c r="B31">
        <v>1</v>
      </c>
      <c r="C31">
        <v>437011</v>
      </c>
      <c r="D31">
        <v>1</v>
      </c>
      <c r="E31">
        <v>111</v>
      </c>
    </row>
    <row r="32" spans="1:5" x14ac:dyDescent="0.3">
      <c r="A32">
        <v>4390001</v>
      </c>
      <c r="B32">
        <v>1</v>
      </c>
      <c r="C32">
        <v>439000</v>
      </c>
      <c r="D32">
        <v>1</v>
      </c>
      <c r="E32">
        <v>2119</v>
      </c>
    </row>
    <row r="33" spans="1:5" x14ac:dyDescent="0.3">
      <c r="A33">
        <v>4390011</v>
      </c>
      <c r="B33">
        <v>1</v>
      </c>
      <c r="C33">
        <v>439001</v>
      </c>
      <c r="D33">
        <v>1</v>
      </c>
      <c r="E33">
        <v>457</v>
      </c>
    </row>
    <row r="34" spans="1:5" x14ac:dyDescent="0.3">
      <c r="A34">
        <v>4400001</v>
      </c>
      <c r="B34">
        <v>1</v>
      </c>
      <c r="C34">
        <v>440000</v>
      </c>
      <c r="D34">
        <v>1</v>
      </c>
      <c r="E34">
        <v>1719</v>
      </c>
    </row>
    <row r="35" spans="1:5" x14ac:dyDescent="0.3">
      <c r="A35">
        <v>4410011</v>
      </c>
      <c r="B35">
        <v>1</v>
      </c>
      <c r="C35">
        <v>441001</v>
      </c>
      <c r="D35">
        <v>1</v>
      </c>
      <c r="E35">
        <v>1718</v>
      </c>
    </row>
    <row r="36" spans="1:5" x14ac:dyDescent="0.3">
      <c r="A36">
        <v>4260051</v>
      </c>
      <c r="B36">
        <v>1</v>
      </c>
      <c r="C36">
        <v>426005</v>
      </c>
      <c r="D36">
        <v>2</v>
      </c>
      <c r="E36">
        <v>1058</v>
      </c>
    </row>
    <row r="37" spans="1:5" x14ac:dyDescent="0.3">
      <c r="A37">
        <v>4260071</v>
      </c>
      <c r="B37">
        <v>1</v>
      </c>
      <c r="C37">
        <v>426007</v>
      </c>
      <c r="D37">
        <v>2</v>
      </c>
      <c r="E37">
        <v>447</v>
      </c>
    </row>
    <row r="38" spans="1:5" x14ac:dyDescent="0.3">
      <c r="A38">
        <v>4270051</v>
      </c>
      <c r="B38">
        <v>1</v>
      </c>
      <c r="C38">
        <v>427005</v>
      </c>
      <c r="D38">
        <v>2</v>
      </c>
      <c r="E38">
        <v>1669</v>
      </c>
    </row>
    <row r="39" spans="1:5" x14ac:dyDescent="0.3">
      <c r="A39">
        <v>4270071</v>
      </c>
      <c r="B39">
        <v>1</v>
      </c>
      <c r="C39">
        <v>427007</v>
      </c>
      <c r="D39">
        <v>2</v>
      </c>
      <c r="E39">
        <v>1021</v>
      </c>
    </row>
    <row r="40" spans="1:5" x14ac:dyDescent="0.3">
      <c r="A40">
        <v>4270091</v>
      </c>
      <c r="B40">
        <v>1</v>
      </c>
      <c r="C40">
        <v>427009</v>
      </c>
      <c r="D40">
        <v>2</v>
      </c>
      <c r="E40">
        <v>1612</v>
      </c>
    </row>
    <row r="41" spans="1:5" x14ac:dyDescent="0.3">
      <c r="A41">
        <v>4270101</v>
      </c>
      <c r="B41">
        <v>1</v>
      </c>
      <c r="C41">
        <v>427010</v>
      </c>
      <c r="D41">
        <v>2</v>
      </c>
      <c r="E41">
        <v>1597</v>
      </c>
    </row>
    <row r="42" spans="1:5" x14ac:dyDescent="0.3">
      <c r="A42">
        <v>4280011</v>
      </c>
      <c r="B42">
        <v>1</v>
      </c>
      <c r="C42">
        <v>428001</v>
      </c>
      <c r="D42">
        <v>2</v>
      </c>
      <c r="E42">
        <v>2096</v>
      </c>
    </row>
    <row r="43" spans="1:5" x14ac:dyDescent="0.3">
      <c r="A43">
        <v>4280051</v>
      </c>
      <c r="B43">
        <v>1</v>
      </c>
      <c r="C43">
        <v>428005</v>
      </c>
      <c r="D43">
        <v>2</v>
      </c>
      <c r="E43">
        <v>2517</v>
      </c>
    </row>
    <row r="44" spans="1:5" x14ac:dyDescent="0.3">
      <c r="A44">
        <v>4280091</v>
      </c>
      <c r="B44">
        <v>1</v>
      </c>
      <c r="C44">
        <v>428009</v>
      </c>
      <c r="D44">
        <v>2</v>
      </c>
      <c r="E44">
        <v>1487</v>
      </c>
    </row>
    <row r="45" spans="1:5" x14ac:dyDescent="0.3">
      <c r="A45">
        <v>4290011</v>
      </c>
      <c r="B45">
        <v>1</v>
      </c>
      <c r="C45">
        <v>429001</v>
      </c>
      <c r="D45">
        <v>2</v>
      </c>
      <c r="E45">
        <v>459</v>
      </c>
    </row>
    <row r="46" spans="1:5" x14ac:dyDescent="0.3">
      <c r="A46">
        <v>4290061</v>
      </c>
      <c r="B46">
        <v>1</v>
      </c>
      <c r="C46">
        <v>429006</v>
      </c>
      <c r="D46">
        <v>2</v>
      </c>
      <c r="E46">
        <v>28</v>
      </c>
    </row>
    <row r="47" spans="1:5" x14ac:dyDescent="0.3">
      <c r="A47">
        <v>4300021</v>
      </c>
      <c r="B47">
        <v>1</v>
      </c>
      <c r="C47">
        <v>430002</v>
      </c>
      <c r="D47">
        <v>2</v>
      </c>
      <c r="E47">
        <v>2378</v>
      </c>
    </row>
    <row r="48" spans="1:5" x14ac:dyDescent="0.3">
      <c r="A48">
        <v>4300031</v>
      </c>
      <c r="B48">
        <v>1</v>
      </c>
      <c r="C48">
        <v>430003</v>
      </c>
      <c r="D48">
        <v>2</v>
      </c>
      <c r="E48">
        <v>2014</v>
      </c>
    </row>
    <row r="49" spans="1:5" x14ac:dyDescent="0.3">
      <c r="A49">
        <v>4300051</v>
      </c>
      <c r="B49">
        <v>1</v>
      </c>
      <c r="C49">
        <v>430005</v>
      </c>
      <c r="D49">
        <v>2</v>
      </c>
      <c r="E49">
        <v>639</v>
      </c>
    </row>
    <row r="50" spans="1:5" x14ac:dyDescent="0.3">
      <c r="A50">
        <v>4300101</v>
      </c>
      <c r="B50">
        <v>1</v>
      </c>
      <c r="C50">
        <v>430010</v>
      </c>
      <c r="D50">
        <v>2</v>
      </c>
      <c r="E50">
        <v>1461</v>
      </c>
    </row>
    <row r="51" spans="1:5" x14ac:dyDescent="0.3">
      <c r="A51">
        <v>4300121</v>
      </c>
      <c r="B51">
        <v>1</v>
      </c>
      <c r="C51">
        <v>430012</v>
      </c>
      <c r="D51">
        <v>2</v>
      </c>
      <c r="E51">
        <v>522</v>
      </c>
    </row>
    <row r="52" spans="1:5" x14ac:dyDescent="0.3">
      <c r="A52">
        <v>4320011</v>
      </c>
      <c r="B52">
        <v>1</v>
      </c>
      <c r="C52">
        <v>432001</v>
      </c>
      <c r="D52">
        <v>2</v>
      </c>
      <c r="E52">
        <v>1293</v>
      </c>
    </row>
    <row r="53" spans="1:5" x14ac:dyDescent="0.3">
      <c r="A53">
        <v>4320021</v>
      </c>
      <c r="B53">
        <v>1</v>
      </c>
      <c r="C53">
        <v>432002</v>
      </c>
      <c r="D53">
        <v>2</v>
      </c>
      <c r="E53">
        <v>1182</v>
      </c>
    </row>
    <row r="54" spans="1:5" x14ac:dyDescent="0.3">
      <c r="A54">
        <v>4330041</v>
      </c>
      <c r="B54">
        <v>1</v>
      </c>
      <c r="C54">
        <v>433004</v>
      </c>
      <c r="D54">
        <v>2</v>
      </c>
      <c r="E54">
        <v>424</v>
      </c>
    </row>
    <row r="55" spans="1:5" x14ac:dyDescent="0.3">
      <c r="A55">
        <v>4330061</v>
      </c>
      <c r="B55">
        <v>1</v>
      </c>
      <c r="C55">
        <v>433006</v>
      </c>
      <c r="D55">
        <v>2</v>
      </c>
      <c r="E55">
        <v>1571</v>
      </c>
    </row>
    <row r="56" spans="1:5" x14ac:dyDescent="0.3">
      <c r="A56">
        <v>4340041</v>
      </c>
      <c r="B56">
        <v>1</v>
      </c>
      <c r="C56">
        <v>434004</v>
      </c>
      <c r="D56">
        <v>2</v>
      </c>
      <c r="E56">
        <v>1822</v>
      </c>
    </row>
    <row r="57" spans="1:5" x14ac:dyDescent="0.3">
      <c r="A57">
        <v>4340061</v>
      </c>
      <c r="B57">
        <v>1</v>
      </c>
      <c r="C57">
        <v>434006</v>
      </c>
      <c r="D57">
        <v>2</v>
      </c>
      <c r="E57">
        <v>1118</v>
      </c>
    </row>
    <row r="58" spans="1:5" x14ac:dyDescent="0.3">
      <c r="A58">
        <v>4340071</v>
      </c>
      <c r="B58">
        <v>1</v>
      </c>
      <c r="C58">
        <v>434007</v>
      </c>
      <c r="D58">
        <v>2</v>
      </c>
      <c r="E58">
        <v>47</v>
      </c>
    </row>
    <row r="59" spans="1:5" x14ac:dyDescent="0.3">
      <c r="A59">
        <v>4350021</v>
      </c>
      <c r="B59">
        <v>1</v>
      </c>
      <c r="C59">
        <v>435002</v>
      </c>
      <c r="D59">
        <v>2</v>
      </c>
      <c r="E59">
        <v>1733</v>
      </c>
    </row>
    <row r="60" spans="1:5" x14ac:dyDescent="0.3">
      <c r="A60">
        <v>4350031</v>
      </c>
      <c r="B60">
        <v>1</v>
      </c>
      <c r="C60">
        <v>435003</v>
      </c>
      <c r="D60">
        <v>2</v>
      </c>
      <c r="E60">
        <v>1761</v>
      </c>
    </row>
    <row r="61" spans="1:5" x14ac:dyDescent="0.3">
      <c r="A61">
        <v>4350051</v>
      </c>
      <c r="B61">
        <v>1</v>
      </c>
      <c r="C61">
        <v>435005</v>
      </c>
      <c r="D61">
        <v>2</v>
      </c>
      <c r="E61">
        <v>222</v>
      </c>
    </row>
    <row r="62" spans="1:5" x14ac:dyDescent="0.3">
      <c r="A62">
        <v>4360031</v>
      </c>
      <c r="B62">
        <v>1</v>
      </c>
      <c r="C62">
        <v>436003</v>
      </c>
      <c r="D62">
        <v>2</v>
      </c>
      <c r="E62">
        <v>2111</v>
      </c>
    </row>
    <row r="63" spans="1:5" x14ac:dyDescent="0.3">
      <c r="A63">
        <v>4370001</v>
      </c>
      <c r="B63">
        <v>1</v>
      </c>
      <c r="C63">
        <v>437000</v>
      </c>
      <c r="D63">
        <v>2</v>
      </c>
      <c r="E63">
        <v>1294</v>
      </c>
    </row>
    <row r="64" spans="1:5" x14ac:dyDescent="0.3">
      <c r="A64">
        <v>4370011</v>
      </c>
      <c r="B64">
        <v>1</v>
      </c>
      <c r="C64">
        <v>437001</v>
      </c>
      <c r="D64">
        <v>2</v>
      </c>
      <c r="E64">
        <v>2099</v>
      </c>
    </row>
    <row r="65" spans="1:5" x14ac:dyDescent="0.3">
      <c r="A65">
        <v>4370051</v>
      </c>
      <c r="B65">
        <v>1</v>
      </c>
      <c r="C65">
        <v>437005</v>
      </c>
      <c r="D65">
        <v>2</v>
      </c>
      <c r="E65">
        <v>635</v>
      </c>
    </row>
    <row r="66" spans="1:5" x14ac:dyDescent="0.3">
      <c r="A66">
        <v>4370081</v>
      </c>
      <c r="B66">
        <v>1</v>
      </c>
      <c r="C66">
        <v>437008</v>
      </c>
      <c r="D66">
        <v>2</v>
      </c>
      <c r="E66">
        <v>1705</v>
      </c>
    </row>
    <row r="67" spans="1:5" x14ac:dyDescent="0.3">
      <c r="A67">
        <v>4370121</v>
      </c>
      <c r="B67">
        <v>1</v>
      </c>
      <c r="C67">
        <v>437012</v>
      </c>
      <c r="D67">
        <v>2</v>
      </c>
      <c r="E67">
        <v>1595</v>
      </c>
    </row>
    <row r="68" spans="1:5" x14ac:dyDescent="0.3">
      <c r="A68">
        <v>4390021</v>
      </c>
      <c r="B68">
        <v>1</v>
      </c>
      <c r="C68">
        <v>439002</v>
      </c>
      <c r="D68">
        <v>2</v>
      </c>
      <c r="E68">
        <v>1595</v>
      </c>
    </row>
    <row r="69" spans="1:5" x14ac:dyDescent="0.3">
      <c r="A69">
        <v>4400021</v>
      </c>
      <c r="B69">
        <v>1</v>
      </c>
      <c r="C69">
        <v>440002</v>
      </c>
      <c r="D69">
        <v>2</v>
      </c>
      <c r="E69">
        <v>1782</v>
      </c>
    </row>
    <row r="70" spans="1:5" x14ac:dyDescent="0.3">
      <c r="A70">
        <v>4260041</v>
      </c>
      <c r="B70">
        <v>1</v>
      </c>
      <c r="C70">
        <v>426004</v>
      </c>
      <c r="D70">
        <v>3</v>
      </c>
      <c r="E70">
        <v>144</v>
      </c>
    </row>
    <row r="71" spans="1:5" x14ac:dyDescent="0.3">
      <c r="A71">
        <v>4290071</v>
      </c>
      <c r="B71">
        <v>1</v>
      </c>
      <c r="C71">
        <v>429007</v>
      </c>
      <c r="D71">
        <v>3</v>
      </c>
      <c r="E71">
        <v>2085</v>
      </c>
    </row>
    <row r="72" spans="1:5" x14ac:dyDescent="0.3">
      <c r="A72">
        <v>4300061</v>
      </c>
      <c r="B72">
        <v>1</v>
      </c>
      <c r="C72">
        <v>430006</v>
      </c>
      <c r="D72">
        <v>3</v>
      </c>
      <c r="E72">
        <v>2085</v>
      </c>
    </row>
    <row r="73" spans="1:5" x14ac:dyDescent="0.3">
      <c r="A73">
        <v>4300141</v>
      </c>
      <c r="B73">
        <v>1</v>
      </c>
      <c r="C73">
        <v>430014</v>
      </c>
      <c r="D73">
        <v>3</v>
      </c>
      <c r="E73">
        <v>1598</v>
      </c>
    </row>
    <row r="74" spans="1:5" x14ac:dyDescent="0.3">
      <c r="A74">
        <v>4320041</v>
      </c>
      <c r="B74">
        <v>1</v>
      </c>
      <c r="C74">
        <v>432004</v>
      </c>
      <c r="D74">
        <v>3</v>
      </c>
      <c r="E74">
        <v>108</v>
      </c>
    </row>
    <row r="75" spans="1:5" x14ac:dyDescent="0.3">
      <c r="A75">
        <v>4340101</v>
      </c>
      <c r="B75">
        <v>1</v>
      </c>
      <c r="C75">
        <v>434010</v>
      </c>
      <c r="D75">
        <v>3</v>
      </c>
      <c r="E75">
        <v>1580</v>
      </c>
    </row>
    <row r="76" spans="1:5" x14ac:dyDescent="0.3">
      <c r="A76">
        <v>4350001</v>
      </c>
      <c r="B76">
        <v>1</v>
      </c>
      <c r="C76">
        <v>435000</v>
      </c>
      <c r="D76">
        <v>3</v>
      </c>
      <c r="E76">
        <v>1559</v>
      </c>
    </row>
    <row r="77" spans="1:5" x14ac:dyDescent="0.3">
      <c r="A77">
        <v>4360021</v>
      </c>
      <c r="B77">
        <v>1</v>
      </c>
      <c r="C77">
        <v>436002</v>
      </c>
      <c r="D77">
        <v>3</v>
      </c>
      <c r="E77">
        <v>1228</v>
      </c>
    </row>
    <row r="78" spans="1:5" x14ac:dyDescent="0.3">
      <c r="A78">
        <v>4360041</v>
      </c>
      <c r="B78">
        <v>1</v>
      </c>
      <c r="C78">
        <v>436004</v>
      </c>
      <c r="D78">
        <v>3</v>
      </c>
      <c r="E78">
        <v>1907</v>
      </c>
    </row>
    <row r="79" spans="1:5" x14ac:dyDescent="0.3">
      <c r="A79">
        <v>4370031</v>
      </c>
      <c r="B79">
        <v>1</v>
      </c>
      <c r="C79">
        <v>437003</v>
      </c>
      <c r="D79">
        <v>3</v>
      </c>
      <c r="E79">
        <v>1619</v>
      </c>
    </row>
    <row r="80" spans="1:5" x14ac:dyDescent="0.3">
      <c r="A80">
        <v>4280021</v>
      </c>
      <c r="B80">
        <v>1</v>
      </c>
      <c r="C80">
        <v>428002</v>
      </c>
      <c r="D80">
        <v>4</v>
      </c>
      <c r="E80">
        <v>244</v>
      </c>
    </row>
    <row r="81" spans="1:5" x14ac:dyDescent="0.3">
      <c r="A81">
        <v>4290051</v>
      </c>
      <c r="B81">
        <v>1</v>
      </c>
      <c r="C81">
        <v>429005</v>
      </c>
      <c r="D81">
        <v>4</v>
      </c>
      <c r="E81">
        <v>1544</v>
      </c>
    </row>
    <row r="82" spans="1:5" x14ac:dyDescent="0.3">
      <c r="A82">
        <v>4300041</v>
      </c>
      <c r="B82">
        <v>1</v>
      </c>
      <c r="C82">
        <v>430004</v>
      </c>
      <c r="D82">
        <v>4</v>
      </c>
      <c r="E82">
        <v>138</v>
      </c>
    </row>
    <row r="83" spans="1:5" x14ac:dyDescent="0.3">
      <c r="A83">
        <v>4320051</v>
      </c>
      <c r="B83">
        <v>1</v>
      </c>
      <c r="C83">
        <v>432005</v>
      </c>
      <c r="D83">
        <v>4</v>
      </c>
      <c r="E83">
        <v>113</v>
      </c>
    </row>
    <row r="84" spans="1:5" x14ac:dyDescent="0.3">
      <c r="A84">
        <v>4350091</v>
      </c>
      <c r="B84">
        <v>1</v>
      </c>
      <c r="C84">
        <v>435009</v>
      </c>
      <c r="D84">
        <v>4</v>
      </c>
      <c r="E84">
        <v>1454</v>
      </c>
    </row>
    <row r="85" spans="1:5" x14ac:dyDescent="0.3">
      <c r="A85">
        <v>4370091</v>
      </c>
      <c r="B85">
        <v>1</v>
      </c>
      <c r="C85">
        <v>437009</v>
      </c>
      <c r="D85">
        <v>4</v>
      </c>
      <c r="E85">
        <v>123</v>
      </c>
    </row>
    <row r="86" spans="1:5" x14ac:dyDescent="0.3">
      <c r="A86">
        <v>4260011</v>
      </c>
      <c r="B86">
        <v>1</v>
      </c>
      <c r="C86">
        <v>426001</v>
      </c>
      <c r="D86">
        <v>6</v>
      </c>
      <c r="E86">
        <v>35</v>
      </c>
    </row>
    <row r="87" spans="1:5" x14ac:dyDescent="0.3">
      <c r="A87">
        <v>4260021</v>
      </c>
      <c r="B87">
        <v>1</v>
      </c>
      <c r="C87">
        <v>426002</v>
      </c>
      <c r="D87">
        <v>6</v>
      </c>
      <c r="E87">
        <v>1371</v>
      </c>
    </row>
    <row r="88" spans="1:5" x14ac:dyDescent="0.3">
      <c r="A88">
        <v>4300091</v>
      </c>
      <c r="B88">
        <v>1</v>
      </c>
      <c r="C88">
        <v>430009</v>
      </c>
      <c r="D88">
        <v>6</v>
      </c>
      <c r="E88">
        <v>2027</v>
      </c>
    </row>
    <row r="89" spans="1:5" x14ac:dyDescent="0.3">
      <c r="A89">
        <v>4340081</v>
      </c>
      <c r="B89">
        <v>1</v>
      </c>
      <c r="C89">
        <v>434008</v>
      </c>
      <c r="D89">
        <v>6</v>
      </c>
      <c r="E89">
        <v>1106</v>
      </c>
    </row>
    <row r="90" spans="1:5" x14ac:dyDescent="0.3">
      <c r="A90">
        <v>4350081</v>
      </c>
      <c r="B90">
        <v>1</v>
      </c>
      <c r="C90">
        <v>435008</v>
      </c>
      <c r="D90">
        <v>6</v>
      </c>
      <c r="E90">
        <v>2115</v>
      </c>
    </row>
    <row r="91" spans="1:5" x14ac:dyDescent="0.3">
      <c r="A91">
        <v>4270081</v>
      </c>
      <c r="B91">
        <v>1</v>
      </c>
      <c r="C91">
        <v>427008</v>
      </c>
      <c r="D91">
        <v>7</v>
      </c>
      <c r="E91">
        <v>171</v>
      </c>
    </row>
    <row r="92" spans="1:5" x14ac:dyDescent="0.3">
      <c r="A92">
        <v>4280031</v>
      </c>
      <c r="B92">
        <v>1</v>
      </c>
      <c r="C92">
        <v>428003</v>
      </c>
      <c r="D92">
        <v>7</v>
      </c>
      <c r="E92">
        <v>979</v>
      </c>
    </row>
    <row r="93" spans="1:5" x14ac:dyDescent="0.3">
      <c r="A93">
        <v>4350011</v>
      </c>
      <c r="B93">
        <v>1</v>
      </c>
      <c r="C93">
        <v>435001</v>
      </c>
      <c r="D93">
        <v>7</v>
      </c>
      <c r="E93">
        <v>1212</v>
      </c>
    </row>
    <row r="94" spans="1:5" x14ac:dyDescent="0.3">
      <c r="A94">
        <v>4280101</v>
      </c>
      <c r="B94">
        <v>1</v>
      </c>
      <c r="C94">
        <v>428010</v>
      </c>
      <c r="D94">
        <v>5</v>
      </c>
      <c r="E94">
        <v>1656</v>
      </c>
    </row>
    <row r="95" spans="1:5" x14ac:dyDescent="0.3">
      <c r="A95">
        <v>4280111</v>
      </c>
      <c r="B95">
        <v>1</v>
      </c>
      <c r="C95">
        <v>428011</v>
      </c>
      <c r="D95">
        <v>5</v>
      </c>
      <c r="E95">
        <v>167</v>
      </c>
    </row>
    <row r="96" spans="1:5" x14ac:dyDescent="0.3">
      <c r="A96">
        <v>4300001</v>
      </c>
      <c r="B96">
        <v>1</v>
      </c>
      <c r="C96">
        <v>430000</v>
      </c>
      <c r="D96">
        <v>5</v>
      </c>
      <c r="E96">
        <v>458</v>
      </c>
    </row>
    <row r="97" spans="1:5" x14ac:dyDescent="0.3">
      <c r="A97">
        <v>4300081</v>
      </c>
      <c r="B97">
        <v>1</v>
      </c>
      <c r="C97">
        <v>430008</v>
      </c>
      <c r="D97">
        <v>5</v>
      </c>
      <c r="E97">
        <v>183</v>
      </c>
    </row>
    <row r="98" spans="1:5" x14ac:dyDescent="0.3">
      <c r="A98">
        <v>4320001</v>
      </c>
      <c r="B98">
        <v>1</v>
      </c>
      <c r="C98">
        <v>432000</v>
      </c>
      <c r="D98">
        <v>5</v>
      </c>
      <c r="E98">
        <v>2258</v>
      </c>
    </row>
    <row r="99" spans="1:5" x14ac:dyDescent="0.3">
      <c r="A99">
        <v>4340001</v>
      </c>
      <c r="B99">
        <v>1</v>
      </c>
      <c r="C99">
        <v>434000</v>
      </c>
      <c r="D99">
        <v>5</v>
      </c>
      <c r="E99">
        <v>343</v>
      </c>
    </row>
    <row r="100" spans="1:5" x14ac:dyDescent="0.3">
      <c r="A100">
        <v>4350101</v>
      </c>
      <c r="B100">
        <v>1</v>
      </c>
      <c r="C100">
        <v>435010</v>
      </c>
      <c r="D100">
        <v>5</v>
      </c>
      <c r="E100">
        <v>938</v>
      </c>
    </row>
    <row r="101" spans="1:5" x14ac:dyDescent="0.3">
      <c r="A101">
        <v>4370101</v>
      </c>
      <c r="B101">
        <v>1</v>
      </c>
      <c r="C101">
        <v>437010</v>
      </c>
      <c r="D101">
        <v>5</v>
      </c>
      <c r="E101">
        <v>1620</v>
      </c>
    </row>
    <row r="102" spans="1:5" x14ac:dyDescent="0.3">
      <c r="A102">
        <v>4400011</v>
      </c>
      <c r="B102">
        <v>1</v>
      </c>
      <c r="C102">
        <v>440001</v>
      </c>
      <c r="D102">
        <v>5</v>
      </c>
      <c r="E102">
        <v>96</v>
      </c>
    </row>
    <row r="103" spans="1:5" x14ac:dyDescent="0.3">
      <c r="A103">
        <v>4420001</v>
      </c>
      <c r="B103">
        <v>1</v>
      </c>
      <c r="C103">
        <v>442000</v>
      </c>
      <c r="D103">
        <v>5</v>
      </c>
      <c r="E103">
        <v>444</v>
      </c>
    </row>
    <row r="104" spans="1:5" x14ac:dyDescent="0.3">
      <c r="A104">
        <v>4270031</v>
      </c>
      <c r="B104">
        <v>1</v>
      </c>
      <c r="C104">
        <v>427003</v>
      </c>
      <c r="D104">
        <v>8</v>
      </c>
      <c r="E104">
        <v>56</v>
      </c>
    </row>
    <row r="105" spans="1:5" x14ac:dyDescent="0.3">
      <c r="A105">
        <v>4280041</v>
      </c>
      <c r="B105">
        <v>1</v>
      </c>
      <c r="C105">
        <v>428004</v>
      </c>
      <c r="D105">
        <v>8</v>
      </c>
      <c r="E105">
        <v>1615</v>
      </c>
    </row>
    <row r="106" spans="1:5" x14ac:dyDescent="0.3">
      <c r="A106">
        <v>4300131</v>
      </c>
      <c r="B106">
        <v>1</v>
      </c>
      <c r="C106">
        <v>430013</v>
      </c>
      <c r="D106">
        <v>8</v>
      </c>
      <c r="E106">
        <v>2059</v>
      </c>
    </row>
    <row r="107" spans="1:5" x14ac:dyDescent="0.3">
      <c r="A107">
        <v>4330001</v>
      </c>
      <c r="B107">
        <v>1</v>
      </c>
      <c r="C107">
        <v>433000</v>
      </c>
      <c r="D107">
        <v>8</v>
      </c>
      <c r="E107">
        <v>2263</v>
      </c>
    </row>
    <row r="108" spans="1:5" x14ac:dyDescent="0.3">
      <c r="A108">
        <v>4340021</v>
      </c>
      <c r="B108">
        <v>1</v>
      </c>
      <c r="C108">
        <v>434002</v>
      </c>
      <c r="D108">
        <v>8</v>
      </c>
      <c r="E108">
        <v>1170</v>
      </c>
    </row>
    <row r="109" spans="1:5" x14ac:dyDescent="0.3">
      <c r="A109">
        <v>4330051</v>
      </c>
      <c r="B109">
        <v>1</v>
      </c>
      <c r="C109">
        <v>433005</v>
      </c>
      <c r="D109">
        <v>10</v>
      </c>
      <c r="E109">
        <v>1951</v>
      </c>
    </row>
    <row r="110" spans="1:5" x14ac:dyDescent="0.3">
      <c r="A110">
        <v>4260001</v>
      </c>
      <c r="B110">
        <v>1</v>
      </c>
      <c r="C110">
        <v>426000</v>
      </c>
      <c r="D110">
        <v>9</v>
      </c>
      <c r="E110">
        <v>1235</v>
      </c>
    </row>
    <row r="111" spans="1:5" x14ac:dyDescent="0.3">
      <c r="A111">
        <v>4280071</v>
      </c>
      <c r="B111">
        <v>1</v>
      </c>
      <c r="C111">
        <v>428007</v>
      </c>
      <c r="D111">
        <v>9</v>
      </c>
      <c r="E111">
        <v>2086</v>
      </c>
    </row>
    <row r="112" spans="1:5" x14ac:dyDescent="0.3">
      <c r="A112">
        <v>4410021</v>
      </c>
      <c r="B112">
        <v>1</v>
      </c>
      <c r="C112">
        <v>441002</v>
      </c>
      <c r="D112">
        <v>9</v>
      </c>
      <c r="E112">
        <v>1742</v>
      </c>
    </row>
    <row r="113" spans="1:5" x14ac:dyDescent="0.3">
      <c r="A113">
        <v>4360042</v>
      </c>
      <c r="B113">
        <v>2</v>
      </c>
      <c r="C113">
        <v>436004</v>
      </c>
      <c r="D113">
        <v>10</v>
      </c>
      <c r="E113">
        <v>2095</v>
      </c>
    </row>
    <row r="114" spans="1:5" x14ac:dyDescent="0.3">
      <c r="A114">
        <v>4270022</v>
      </c>
      <c r="B114">
        <v>2</v>
      </c>
      <c r="C114">
        <v>427002</v>
      </c>
      <c r="D114">
        <v>9</v>
      </c>
      <c r="E114">
        <v>53</v>
      </c>
    </row>
    <row r="115" spans="1:5" x14ac:dyDescent="0.3">
      <c r="A115">
        <v>4270052</v>
      </c>
      <c r="B115">
        <v>2</v>
      </c>
      <c r="C115">
        <v>427005</v>
      </c>
      <c r="D115">
        <v>9</v>
      </c>
      <c r="E115">
        <v>1705</v>
      </c>
    </row>
    <row r="116" spans="1:5" x14ac:dyDescent="0.3">
      <c r="A116">
        <v>4270092</v>
      </c>
      <c r="B116">
        <v>2</v>
      </c>
      <c r="C116">
        <v>427009</v>
      </c>
      <c r="D116">
        <v>9</v>
      </c>
      <c r="E116">
        <v>1248</v>
      </c>
    </row>
    <row r="117" spans="1:5" x14ac:dyDescent="0.3">
      <c r="A117">
        <v>4290072</v>
      </c>
      <c r="B117">
        <v>2</v>
      </c>
      <c r="C117">
        <v>429007</v>
      </c>
      <c r="D117">
        <v>9</v>
      </c>
      <c r="E117">
        <v>1120</v>
      </c>
    </row>
    <row r="118" spans="1:5" x14ac:dyDescent="0.3">
      <c r="A118">
        <v>4350072</v>
      </c>
      <c r="B118">
        <v>2</v>
      </c>
      <c r="C118">
        <v>435007</v>
      </c>
      <c r="D118">
        <v>9</v>
      </c>
      <c r="E118">
        <v>1873</v>
      </c>
    </row>
    <row r="119" spans="1:5" x14ac:dyDescent="0.3">
      <c r="A119">
        <v>4390002</v>
      </c>
      <c r="B119">
        <v>2</v>
      </c>
      <c r="C119">
        <v>439000</v>
      </c>
      <c r="D119">
        <v>9</v>
      </c>
      <c r="E119">
        <v>789</v>
      </c>
    </row>
    <row r="120" spans="1:5" x14ac:dyDescent="0.3">
      <c r="A120">
        <v>4260032</v>
      </c>
      <c r="B120">
        <v>2</v>
      </c>
      <c r="C120">
        <v>426003</v>
      </c>
      <c r="D120">
        <v>8</v>
      </c>
      <c r="E120">
        <v>1784</v>
      </c>
    </row>
    <row r="121" spans="1:5" x14ac:dyDescent="0.3">
      <c r="A121">
        <v>4300102</v>
      </c>
      <c r="B121">
        <v>2</v>
      </c>
      <c r="C121">
        <v>430010</v>
      </c>
      <c r="D121">
        <v>8</v>
      </c>
      <c r="E121">
        <v>114</v>
      </c>
    </row>
    <row r="122" spans="1:5" x14ac:dyDescent="0.3">
      <c r="A122">
        <v>4350082</v>
      </c>
      <c r="B122">
        <v>2</v>
      </c>
      <c r="C122">
        <v>435008</v>
      </c>
      <c r="D122">
        <v>8</v>
      </c>
      <c r="E122">
        <v>1629</v>
      </c>
    </row>
    <row r="123" spans="1:5" x14ac:dyDescent="0.3">
      <c r="A123">
        <v>4290052</v>
      </c>
      <c r="B123">
        <v>2</v>
      </c>
      <c r="C123">
        <v>429005</v>
      </c>
      <c r="D123">
        <v>5</v>
      </c>
      <c r="E123">
        <v>48</v>
      </c>
    </row>
    <row r="124" spans="1:5" x14ac:dyDescent="0.3">
      <c r="A124">
        <v>4340072</v>
      </c>
      <c r="B124">
        <v>2</v>
      </c>
      <c r="C124">
        <v>434007</v>
      </c>
      <c r="D124">
        <v>5</v>
      </c>
      <c r="E124">
        <v>1223</v>
      </c>
    </row>
    <row r="125" spans="1:5" x14ac:dyDescent="0.3">
      <c r="A125">
        <v>4340052</v>
      </c>
      <c r="B125">
        <v>2</v>
      </c>
      <c r="C125">
        <v>434005</v>
      </c>
      <c r="D125">
        <v>7</v>
      </c>
      <c r="E125">
        <v>39</v>
      </c>
    </row>
    <row r="126" spans="1:5" x14ac:dyDescent="0.3">
      <c r="A126">
        <v>4340082</v>
      </c>
      <c r="B126">
        <v>2</v>
      </c>
      <c r="C126">
        <v>434008</v>
      </c>
      <c r="D126">
        <v>7</v>
      </c>
      <c r="E126">
        <v>2463</v>
      </c>
    </row>
    <row r="127" spans="1:5" x14ac:dyDescent="0.3">
      <c r="A127">
        <v>4370052</v>
      </c>
      <c r="B127">
        <v>2</v>
      </c>
      <c r="C127">
        <v>437005</v>
      </c>
      <c r="D127">
        <v>7</v>
      </c>
      <c r="E127">
        <v>440</v>
      </c>
    </row>
    <row r="128" spans="1:5" x14ac:dyDescent="0.3">
      <c r="A128">
        <v>4390022</v>
      </c>
      <c r="B128">
        <v>2</v>
      </c>
      <c r="C128">
        <v>439002</v>
      </c>
      <c r="D128">
        <v>7</v>
      </c>
      <c r="E128">
        <v>1133</v>
      </c>
    </row>
    <row r="129" spans="1:5" x14ac:dyDescent="0.3">
      <c r="A129">
        <v>4410022</v>
      </c>
      <c r="B129">
        <v>2</v>
      </c>
      <c r="C129">
        <v>441002</v>
      </c>
      <c r="D129">
        <v>7</v>
      </c>
      <c r="E129">
        <v>2176</v>
      </c>
    </row>
    <row r="130" spans="1:5" x14ac:dyDescent="0.3">
      <c r="A130">
        <v>4270072</v>
      </c>
      <c r="B130">
        <v>2</v>
      </c>
      <c r="C130">
        <v>427007</v>
      </c>
      <c r="D130">
        <v>6</v>
      </c>
      <c r="E130">
        <v>484</v>
      </c>
    </row>
    <row r="131" spans="1:5" x14ac:dyDescent="0.3">
      <c r="A131">
        <v>4320042</v>
      </c>
      <c r="B131">
        <v>2</v>
      </c>
      <c r="C131">
        <v>432004</v>
      </c>
      <c r="D131">
        <v>6</v>
      </c>
      <c r="E131">
        <v>122</v>
      </c>
    </row>
    <row r="132" spans="1:5" x14ac:dyDescent="0.3">
      <c r="A132">
        <v>4360012</v>
      </c>
      <c r="B132">
        <v>2</v>
      </c>
      <c r="C132">
        <v>436001</v>
      </c>
      <c r="D132">
        <v>6</v>
      </c>
      <c r="E132">
        <v>1578</v>
      </c>
    </row>
    <row r="133" spans="1:5" x14ac:dyDescent="0.3">
      <c r="A133">
        <v>4270032</v>
      </c>
      <c r="B133">
        <v>2</v>
      </c>
      <c r="C133">
        <v>427003</v>
      </c>
      <c r="D133">
        <v>4</v>
      </c>
      <c r="E133">
        <v>1821</v>
      </c>
    </row>
    <row r="134" spans="1:5" x14ac:dyDescent="0.3">
      <c r="A134">
        <v>4280042</v>
      </c>
      <c r="B134">
        <v>2</v>
      </c>
      <c r="C134">
        <v>428004</v>
      </c>
      <c r="D134">
        <v>4</v>
      </c>
      <c r="E134">
        <v>1648</v>
      </c>
    </row>
    <row r="135" spans="1:5" x14ac:dyDescent="0.3">
      <c r="A135">
        <v>4300022</v>
      </c>
      <c r="B135">
        <v>2</v>
      </c>
      <c r="C135">
        <v>430002</v>
      </c>
      <c r="D135">
        <v>4</v>
      </c>
      <c r="E135">
        <v>446</v>
      </c>
    </row>
    <row r="136" spans="1:5" x14ac:dyDescent="0.3">
      <c r="A136">
        <v>4300122</v>
      </c>
      <c r="B136">
        <v>2</v>
      </c>
      <c r="C136">
        <v>430012</v>
      </c>
      <c r="D136">
        <v>4</v>
      </c>
      <c r="E136">
        <v>50</v>
      </c>
    </row>
    <row r="137" spans="1:5" x14ac:dyDescent="0.3">
      <c r="A137">
        <v>4320032</v>
      </c>
      <c r="B137">
        <v>2</v>
      </c>
      <c r="C137">
        <v>432003</v>
      </c>
      <c r="D137">
        <v>4</v>
      </c>
      <c r="E137">
        <v>2143</v>
      </c>
    </row>
    <row r="138" spans="1:5" x14ac:dyDescent="0.3">
      <c r="A138">
        <v>4340022</v>
      </c>
      <c r="B138">
        <v>2</v>
      </c>
      <c r="C138">
        <v>434002</v>
      </c>
      <c r="D138">
        <v>4</v>
      </c>
      <c r="E138">
        <v>1012</v>
      </c>
    </row>
    <row r="139" spans="1:5" x14ac:dyDescent="0.3">
      <c r="A139">
        <v>4340102</v>
      </c>
      <c r="B139">
        <v>2</v>
      </c>
      <c r="C139">
        <v>434010</v>
      </c>
      <c r="D139">
        <v>4</v>
      </c>
      <c r="E139">
        <v>149</v>
      </c>
    </row>
    <row r="140" spans="1:5" x14ac:dyDescent="0.3">
      <c r="A140">
        <v>4350012</v>
      </c>
      <c r="B140">
        <v>2</v>
      </c>
      <c r="C140">
        <v>435001</v>
      </c>
      <c r="D140">
        <v>4</v>
      </c>
      <c r="E140">
        <v>1676</v>
      </c>
    </row>
    <row r="141" spans="1:5" x14ac:dyDescent="0.3">
      <c r="A141">
        <v>4360062</v>
      </c>
      <c r="B141">
        <v>2</v>
      </c>
      <c r="C141">
        <v>436006</v>
      </c>
      <c r="D141">
        <v>4</v>
      </c>
      <c r="E141">
        <v>95</v>
      </c>
    </row>
    <row r="142" spans="1:5" x14ac:dyDescent="0.3">
      <c r="A142">
        <v>4260002</v>
      </c>
      <c r="B142">
        <v>2</v>
      </c>
      <c r="C142">
        <v>426000</v>
      </c>
      <c r="D142">
        <v>3</v>
      </c>
      <c r="E142">
        <v>111</v>
      </c>
    </row>
    <row r="143" spans="1:5" x14ac:dyDescent="0.3">
      <c r="A143">
        <v>4280102</v>
      </c>
      <c r="B143">
        <v>2</v>
      </c>
      <c r="C143">
        <v>428010</v>
      </c>
      <c r="D143">
        <v>3</v>
      </c>
      <c r="E143">
        <v>181</v>
      </c>
    </row>
    <row r="144" spans="1:5" x14ac:dyDescent="0.3">
      <c r="A144">
        <v>4330012</v>
      </c>
      <c r="B144">
        <v>2</v>
      </c>
      <c r="C144">
        <v>433001</v>
      </c>
      <c r="D144">
        <v>3</v>
      </c>
      <c r="E144">
        <v>2452</v>
      </c>
    </row>
    <row r="145" spans="1:5" x14ac:dyDescent="0.3">
      <c r="A145">
        <v>4340042</v>
      </c>
      <c r="B145">
        <v>2</v>
      </c>
      <c r="C145">
        <v>434004</v>
      </c>
      <c r="D145">
        <v>3</v>
      </c>
      <c r="E145">
        <v>1381</v>
      </c>
    </row>
    <row r="146" spans="1:5" x14ac:dyDescent="0.3">
      <c r="A146">
        <v>4350002</v>
      </c>
      <c r="B146">
        <v>2</v>
      </c>
      <c r="C146">
        <v>435000</v>
      </c>
      <c r="D146">
        <v>3</v>
      </c>
      <c r="E146">
        <v>265</v>
      </c>
    </row>
    <row r="147" spans="1:5" x14ac:dyDescent="0.3">
      <c r="A147">
        <v>4350042</v>
      </c>
      <c r="B147">
        <v>2</v>
      </c>
      <c r="C147">
        <v>435004</v>
      </c>
      <c r="D147">
        <v>3</v>
      </c>
      <c r="E147">
        <v>1292</v>
      </c>
    </row>
    <row r="148" spans="1:5" x14ac:dyDescent="0.3">
      <c r="A148">
        <v>4370092</v>
      </c>
      <c r="B148">
        <v>2</v>
      </c>
      <c r="C148">
        <v>437009</v>
      </c>
      <c r="D148">
        <v>3</v>
      </c>
      <c r="E148">
        <v>1420</v>
      </c>
    </row>
    <row r="149" spans="1:5" x14ac:dyDescent="0.3">
      <c r="A149">
        <v>4260022</v>
      </c>
      <c r="B149">
        <v>2</v>
      </c>
      <c r="C149">
        <v>426002</v>
      </c>
      <c r="D149">
        <v>2</v>
      </c>
      <c r="E149">
        <v>1593</v>
      </c>
    </row>
    <row r="150" spans="1:5" x14ac:dyDescent="0.3">
      <c r="A150">
        <v>4260062</v>
      </c>
      <c r="B150">
        <v>2</v>
      </c>
      <c r="C150">
        <v>426006</v>
      </c>
      <c r="D150">
        <v>2</v>
      </c>
      <c r="E150">
        <v>1617</v>
      </c>
    </row>
    <row r="151" spans="1:5" x14ac:dyDescent="0.3">
      <c r="A151">
        <v>4280032</v>
      </c>
      <c r="B151">
        <v>2</v>
      </c>
      <c r="C151">
        <v>428003</v>
      </c>
      <c r="D151">
        <v>2</v>
      </c>
      <c r="E151">
        <v>1742</v>
      </c>
    </row>
    <row r="152" spans="1:5" x14ac:dyDescent="0.3">
      <c r="A152">
        <v>4280072</v>
      </c>
      <c r="B152">
        <v>2</v>
      </c>
      <c r="C152">
        <v>428007</v>
      </c>
      <c r="D152">
        <v>2</v>
      </c>
      <c r="E152">
        <v>450</v>
      </c>
    </row>
    <row r="153" spans="1:5" x14ac:dyDescent="0.3">
      <c r="A153">
        <v>4300062</v>
      </c>
      <c r="B153">
        <v>2</v>
      </c>
      <c r="C153">
        <v>430006</v>
      </c>
      <c r="D153">
        <v>2</v>
      </c>
      <c r="E153">
        <v>374</v>
      </c>
    </row>
    <row r="154" spans="1:5" x14ac:dyDescent="0.3">
      <c r="A154">
        <v>4300092</v>
      </c>
      <c r="B154">
        <v>2</v>
      </c>
      <c r="C154">
        <v>430009</v>
      </c>
      <c r="D154">
        <v>2</v>
      </c>
      <c r="E154">
        <v>1671</v>
      </c>
    </row>
    <row r="155" spans="1:5" x14ac:dyDescent="0.3">
      <c r="A155">
        <v>4320002</v>
      </c>
      <c r="B155">
        <v>2</v>
      </c>
      <c r="C155">
        <v>432000</v>
      </c>
      <c r="D155">
        <v>2</v>
      </c>
      <c r="E155">
        <v>1335</v>
      </c>
    </row>
    <row r="156" spans="1:5" x14ac:dyDescent="0.3">
      <c r="A156">
        <v>4330032</v>
      </c>
      <c r="B156">
        <v>2</v>
      </c>
      <c r="C156">
        <v>433003</v>
      </c>
      <c r="D156">
        <v>2</v>
      </c>
      <c r="E156">
        <v>60</v>
      </c>
    </row>
    <row r="157" spans="1:5" x14ac:dyDescent="0.3">
      <c r="A157">
        <v>4330072</v>
      </c>
      <c r="B157">
        <v>2</v>
      </c>
      <c r="C157">
        <v>433007</v>
      </c>
      <c r="D157">
        <v>2</v>
      </c>
      <c r="E157">
        <v>123</v>
      </c>
    </row>
    <row r="158" spans="1:5" x14ac:dyDescent="0.3">
      <c r="A158">
        <v>4340002</v>
      </c>
      <c r="B158">
        <v>2</v>
      </c>
      <c r="C158">
        <v>434000</v>
      </c>
      <c r="D158">
        <v>2</v>
      </c>
      <c r="E158">
        <v>1606</v>
      </c>
    </row>
    <row r="159" spans="1:5" x14ac:dyDescent="0.3">
      <c r="A159">
        <v>4340062</v>
      </c>
      <c r="B159">
        <v>2</v>
      </c>
      <c r="C159">
        <v>434006</v>
      </c>
      <c r="D159">
        <v>2</v>
      </c>
      <c r="E159">
        <v>1623</v>
      </c>
    </row>
    <row r="160" spans="1:5" x14ac:dyDescent="0.3">
      <c r="A160">
        <v>4350022</v>
      </c>
      <c r="B160">
        <v>2</v>
      </c>
      <c r="C160">
        <v>435002</v>
      </c>
      <c r="D160">
        <v>2</v>
      </c>
      <c r="E160">
        <v>976</v>
      </c>
    </row>
    <row r="161" spans="1:5" x14ac:dyDescent="0.3">
      <c r="A161">
        <v>4350032</v>
      </c>
      <c r="B161">
        <v>2</v>
      </c>
      <c r="C161">
        <v>435003</v>
      </c>
      <c r="D161">
        <v>2</v>
      </c>
      <c r="E161">
        <v>1006</v>
      </c>
    </row>
    <row r="162" spans="1:5" x14ac:dyDescent="0.3">
      <c r="A162">
        <v>4360002</v>
      </c>
      <c r="B162">
        <v>2</v>
      </c>
      <c r="C162">
        <v>436000</v>
      </c>
      <c r="D162">
        <v>2</v>
      </c>
      <c r="E162">
        <v>1506</v>
      </c>
    </row>
    <row r="163" spans="1:5" x14ac:dyDescent="0.3">
      <c r="A163">
        <v>4370082</v>
      </c>
      <c r="B163">
        <v>2</v>
      </c>
      <c r="C163">
        <v>437008</v>
      </c>
      <c r="D163">
        <v>2</v>
      </c>
      <c r="E163">
        <v>1294</v>
      </c>
    </row>
    <row r="164" spans="1:5" x14ac:dyDescent="0.3">
      <c r="A164">
        <v>4370102</v>
      </c>
      <c r="B164">
        <v>2</v>
      </c>
      <c r="C164">
        <v>437010</v>
      </c>
      <c r="D164">
        <v>2</v>
      </c>
      <c r="E164">
        <v>2339</v>
      </c>
    </row>
    <row r="165" spans="1:5" x14ac:dyDescent="0.3">
      <c r="A165">
        <v>4370122</v>
      </c>
      <c r="B165">
        <v>2</v>
      </c>
      <c r="C165">
        <v>437012</v>
      </c>
      <c r="D165">
        <v>2</v>
      </c>
      <c r="E165">
        <v>1734</v>
      </c>
    </row>
    <row r="166" spans="1:5" x14ac:dyDescent="0.3">
      <c r="A166">
        <v>4390012</v>
      </c>
      <c r="B166">
        <v>2</v>
      </c>
      <c r="C166">
        <v>439001</v>
      </c>
      <c r="D166">
        <v>2</v>
      </c>
      <c r="E166">
        <v>1306</v>
      </c>
    </row>
    <row r="167" spans="1:5" x14ac:dyDescent="0.3">
      <c r="A167">
        <v>4400002</v>
      </c>
      <c r="B167">
        <v>2</v>
      </c>
      <c r="C167">
        <v>440000</v>
      </c>
      <c r="D167">
        <v>2</v>
      </c>
      <c r="E167">
        <v>1138</v>
      </c>
    </row>
    <row r="168" spans="1:5" x14ac:dyDescent="0.3">
      <c r="A168">
        <v>4270012</v>
      </c>
      <c r="B168">
        <v>2</v>
      </c>
      <c r="C168">
        <v>427001</v>
      </c>
      <c r="D168">
        <v>1</v>
      </c>
      <c r="E168">
        <v>1453</v>
      </c>
    </row>
    <row r="169" spans="1:5" x14ac:dyDescent="0.3">
      <c r="A169">
        <v>4270062</v>
      </c>
      <c r="B169">
        <v>2</v>
      </c>
      <c r="C169">
        <v>427006</v>
      </c>
      <c r="D169">
        <v>1</v>
      </c>
      <c r="E169">
        <v>53</v>
      </c>
    </row>
    <row r="170" spans="1:5" x14ac:dyDescent="0.3">
      <c r="A170">
        <v>4280022</v>
      </c>
      <c r="B170">
        <v>2</v>
      </c>
      <c r="C170">
        <v>428002</v>
      </c>
      <c r="D170">
        <v>1</v>
      </c>
      <c r="E170">
        <v>1593</v>
      </c>
    </row>
    <row r="171" spans="1:5" x14ac:dyDescent="0.3">
      <c r="A171">
        <v>4280052</v>
      </c>
      <c r="B171">
        <v>2</v>
      </c>
      <c r="C171">
        <v>428005</v>
      </c>
      <c r="D171">
        <v>1</v>
      </c>
      <c r="E171">
        <v>179</v>
      </c>
    </row>
    <row r="172" spans="1:5" x14ac:dyDescent="0.3">
      <c r="A172">
        <v>4280092</v>
      </c>
      <c r="B172">
        <v>2</v>
      </c>
      <c r="C172">
        <v>428009</v>
      </c>
      <c r="D172">
        <v>1</v>
      </c>
      <c r="E172">
        <v>2113</v>
      </c>
    </row>
    <row r="173" spans="1:5" x14ac:dyDescent="0.3">
      <c r="A173">
        <v>4290022</v>
      </c>
      <c r="B173">
        <v>2</v>
      </c>
      <c r="C173">
        <v>429002</v>
      </c>
      <c r="D173">
        <v>1</v>
      </c>
      <c r="E173">
        <v>1651</v>
      </c>
    </row>
    <row r="174" spans="1:5" x14ac:dyDescent="0.3">
      <c r="A174">
        <v>4290032</v>
      </c>
      <c r="B174">
        <v>2</v>
      </c>
      <c r="C174">
        <v>429003</v>
      </c>
      <c r="D174">
        <v>1</v>
      </c>
      <c r="E174">
        <v>1284</v>
      </c>
    </row>
    <row r="175" spans="1:5" x14ac:dyDescent="0.3">
      <c r="A175">
        <v>4300002</v>
      </c>
      <c r="B175">
        <v>2</v>
      </c>
      <c r="C175">
        <v>430000</v>
      </c>
      <c r="D175">
        <v>1</v>
      </c>
      <c r="E175">
        <v>2016</v>
      </c>
    </row>
    <row r="176" spans="1:5" x14ac:dyDescent="0.3">
      <c r="A176">
        <v>4300032</v>
      </c>
      <c r="B176">
        <v>2</v>
      </c>
      <c r="C176">
        <v>430003</v>
      </c>
      <c r="D176">
        <v>1</v>
      </c>
      <c r="E176">
        <v>104</v>
      </c>
    </row>
    <row r="177" spans="1:5" x14ac:dyDescent="0.3">
      <c r="A177">
        <v>4300072</v>
      </c>
      <c r="B177">
        <v>2</v>
      </c>
      <c r="C177">
        <v>430007</v>
      </c>
      <c r="D177">
        <v>1</v>
      </c>
      <c r="E177">
        <v>1925</v>
      </c>
    </row>
    <row r="178" spans="1:5" x14ac:dyDescent="0.3">
      <c r="A178">
        <v>4300142</v>
      </c>
      <c r="B178">
        <v>2</v>
      </c>
      <c r="C178">
        <v>430014</v>
      </c>
      <c r="D178">
        <v>1</v>
      </c>
      <c r="E178">
        <v>1287</v>
      </c>
    </row>
    <row r="179" spans="1:5" x14ac:dyDescent="0.3">
      <c r="A179">
        <v>4320052</v>
      </c>
      <c r="B179">
        <v>2</v>
      </c>
      <c r="C179">
        <v>432005</v>
      </c>
      <c r="D179">
        <v>1</v>
      </c>
      <c r="E179">
        <v>1582</v>
      </c>
    </row>
    <row r="180" spans="1:5" x14ac:dyDescent="0.3">
      <c r="A180">
        <v>4330022</v>
      </c>
      <c r="B180">
        <v>2</v>
      </c>
      <c r="C180">
        <v>433002</v>
      </c>
      <c r="D180">
        <v>1</v>
      </c>
      <c r="E180">
        <v>1939</v>
      </c>
    </row>
    <row r="181" spans="1:5" x14ac:dyDescent="0.3">
      <c r="A181">
        <v>4330042</v>
      </c>
      <c r="B181">
        <v>2</v>
      </c>
      <c r="C181">
        <v>433004</v>
      </c>
      <c r="D181">
        <v>1</v>
      </c>
      <c r="E181">
        <v>1628</v>
      </c>
    </row>
    <row r="182" spans="1:5" x14ac:dyDescent="0.3">
      <c r="A182">
        <v>4330052</v>
      </c>
      <c r="B182">
        <v>2</v>
      </c>
      <c r="C182">
        <v>433005</v>
      </c>
      <c r="D182">
        <v>1</v>
      </c>
      <c r="E182">
        <v>1571</v>
      </c>
    </row>
    <row r="183" spans="1:5" x14ac:dyDescent="0.3">
      <c r="A183">
        <v>4340092</v>
      </c>
      <c r="B183">
        <v>2</v>
      </c>
      <c r="C183">
        <v>434009</v>
      </c>
      <c r="D183">
        <v>1</v>
      </c>
      <c r="E183">
        <v>452</v>
      </c>
    </row>
    <row r="184" spans="1:5" x14ac:dyDescent="0.3">
      <c r="A184">
        <v>4360032</v>
      </c>
      <c r="B184">
        <v>2</v>
      </c>
      <c r="C184">
        <v>436003</v>
      </c>
      <c r="D184">
        <v>1</v>
      </c>
      <c r="E184">
        <v>2088</v>
      </c>
    </row>
    <row r="185" spans="1:5" x14ac:dyDescent="0.3">
      <c r="A185">
        <v>4360072</v>
      </c>
      <c r="B185">
        <v>2</v>
      </c>
      <c r="C185">
        <v>436007</v>
      </c>
      <c r="D185">
        <v>1</v>
      </c>
      <c r="E185">
        <v>244</v>
      </c>
    </row>
    <row r="186" spans="1:5" x14ac:dyDescent="0.3">
      <c r="A186">
        <v>4370012</v>
      </c>
      <c r="B186">
        <v>2</v>
      </c>
      <c r="C186">
        <v>437001</v>
      </c>
      <c r="D186">
        <v>1</v>
      </c>
      <c r="E186">
        <v>1586</v>
      </c>
    </row>
    <row r="187" spans="1:5" x14ac:dyDescent="0.3">
      <c r="A187">
        <v>4370022</v>
      </c>
      <c r="B187">
        <v>2</v>
      </c>
      <c r="C187">
        <v>437002</v>
      </c>
      <c r="D187">
        <v>1</v>
      </c>
      <c r="E187">
        <v>119</v>
      </c>
    </row>
    <row r="188" spans="1:5" x14ac:dyDescent="0.3">
      <c r="A188">
        <v>4370032</v>
      </c>
      <c r="B188">
        <v>2</v>
      </c>
      <c r="C188">
        <v>437003</v>
      </c>
      <c r="D188">
        <v>1</v>
      </c>
      <c r="E188">
        <v>1513</v>
      </c>
    </row>
    <row r="189" spans="1:5" x14ac:dyDescent="0.3">
      <c r="A189">
        <v>4370072</v>
      </c>
      <c r="B189">
        <v>2</v>
      </c>
      <c r="C189">
        <v>437007</v>
      </c>
      <c r="D189">
        <v>1</v>
      </c>
      <c r="E189">
        <v>527</v>
      </c>
    </row>
    <row r="190" spans="1:5" x14ac:dyDescent="0.3">
      <c r="A190">
        <v>4370112</v>
      </c>
      <c r="B190">
        <v>2</v>
      </c>
      <c r="C190">
        <v>437011</v>
      </c>
      <c r="D190">
        <v>1</v>
      </c>
      <c r="E190">
        <v>1604</v>
      </c>
    </row>
    <row r="191" spans="1:5" x14ac:dyDescent="0.3">
      <c r="A191">
        <v>4270073</v>
      </c>
      <c r="B191">
        <v>3</v>
      </c>
      <c r="C191">
        <v>427007</v>
      </c>
      <c r="D191">
        <v>1</v>
      </c>
      <c r="E191">
        <v>168</v>
      </c>
    </row>
    <row r="192" spans="1:5" x14ac:dyDescent="0.3">
      <c r="A192">
        <v>4280053</v>
      </c>
      <c r="B192">
        <v>3</v>
      </c>
      <c r="C192">
        <v>428005</v>
      </c>
      <c r="D192">
        <v>1</v>
      </c>
      <c r="E192">
        <v>1431</v>
      </c>
    </row>
    <row r="193" spans="1:5" x14ac:dyDescent="0.3">
      <c r="A193">
        <v>4290073</v>
      </c>
      <c r="B193">
        <v>3</v>
      </c>
      <c r="C193">
        <v>429007</v>
      </c>
      <c r="D193">
        <v>1</v>
      </c>
      <c r="E193">
        <v>2502</v>
      </c>
    </row>
    <row r="194" spans="1:5" x14ac:dyDescent="0.3">
      <c r="A194">
        <v>4300023</v>
      </c>
      <c r="B194">
        <v>3</v>
      </c>
      <c r="C194">
        <v>430002</v>
      </c>
      <c r="D194">
        <v>1</v>
      </c>
      <c r="E194">
        <v>1399</v>
      </c>
    </row>
    <row r="195" spans="1:5" x14ac:dyDescent="0.3">
      <c r="A195">
        <v>4300123</v>
      </c>
      <c r="B195">
        <v>3</v>
      </c>
      <c r="C195">
        <v>430012</v>
      </c>
      <c r="D195">
        <v>1</v>
      </c>
      <c r="E195">
        <v>1677</v>
      </c>
    </row>
    <row r="196" spans="1:5" x14ac:dyDescent="0.3">
      <c r="A196">
        <v>4330073</v>
      </c>
      <c r="B196">
        <v>3</v>
      </c>
      <c r="C196">
        <v>433007</v>
      </c>
      <c r="D196">
        <v>1</v>
      </c>
      <c r="E196">
        <v>2507</v>
      </c>
    </row>
    <row r="197" spans="1:5" x14ac:dyDescent="0.3">
      <c r="A197">
        <v>4350043</v>
      </c>
      <c r="B197">
        <v>3</v>
      </c>
      <c r="C197">
        <v>435004</v>
      </c>
      <c r="D197">
        <v>1</v>
      </c>
      <c r="E197">
        <v>1042</v>
      </c>
    </row>
    <row r="198" spans="1:5" x14ac:dyDescent="0.3">
      <c r="A198">
        <v>4370023</v>
      </c>
      <c r="B198">
        <v>3</v>
      </c>
      <c r="C198">
        <v>437002</v>
      </c>
      <c r="D198">
        <v>1</v>
      </c>
      <c r="E198">
        <v>1140</v>
      </c>
    </row>
    <row r="199" spans="1:5" x14ac:dyDescent="0.3">
      <c r="A199">
        <v>4370033</v>
      </c>
      <c r="B199">
        <v>3</v>
      </c>
      <c r="C199">
        <v>437003</v>
      </c>
      <c r="D199">
        <v>1</v>
      </c>
      <c r="E199">
        <v>421</v>
      </c>
    </row>
    <row r="200" spans="1:5" x14ac:dyDescent="0.3">
      <c r="A200">
        <v>4370083</v>
      </c>
      <c r="B200">
        <v>3</v>
      </c>
      <c r="C200">
        <v>437008</v>
      </c>
      <c r="D200">
        <v>1</v>
      </c>
      <c r="E200">
        <v>1181</v>
      </c>
    </row>
    <row r="201" spans="1:5" x14ac:dyDescent="0.3">
      <c r="A201">
        <v>4370103</v>
      </c>
      <c r="B201">
        <v>3</v>
      </c>
      <c r="C201">
        <v>437010</v>
      </c>
      <c r="D201">
        <v>1</v>
      </c>
      <c r="E201">
        <v>2088</v>
      </c>
    </row>
    <row r="202" spans="1:5" x14ac:dyDescent="0.3">
      <c r="A202">
        <v>4370123</v>
      </c>
      <c r="B202">
        <v>3</v>
      </c>
      <c r="C202">
        <v>437012</v>
      </c>
      <c r="D202">
        <v>1</v>
      </c>
      <c r="E202">
        <v>108</v>
      </c>
    </row>
    <row r="203" spans="1:5" x14ac:dyDescent="0.3">
      <c r="A203">
        <v>4280103</v>
      </c>
      <c r="B203">
        <v>3</v>
      </c>
      <c r="C203">
        <v>428010</v>
      </c>
      <c r="D203">
        <v>2</v>
      </c>
      <c r="E203">
        <v>100</v>
      </c>
    </row>
    <row r="204" spans="1:5" x14ac:dyDescent="0.3">
      <c r="A204">
        <v>4290033</v>
      </c>
      <c r="B204">
        <v>3</v>
      </c>
      <c r="C204">
        <v>429003</v>
      </c>
      <c r="D204">
        <v>2</v>
      </c>
      <c r="E204">
        <v>110</v>
      </c>
    </row>
    <row r="205" spans="1:5" x14ac:dyDescent="0.3">
      <c r="A205">
        <v>4300003</v>
      </c>
      <c r="B205">
        <v>3</v>
      </c>
      <c r="C205">
        <v>430000</v>
      </c>
      <c r="D205">
        <v>2</v>
      </c>
      <c r="E205">
        <v>105</v>
      </c>
    </row>
    <row r="206" spans="1:5" x14ac:dyDescent="0.3">
      <c r="A206">
        <v>4330013</v>
      </c>
      <c r="B206">
        <v>3</v>
      </c>
      <c r="C206">
        <v>433001</v>
      </c>
      <c r="D206">
        <v>2</v>
      </c>
      <c r="E206">
        <v>64</v>
      </c>
    </row>
    <row r="207" spans="1:5" x14ac:dyDescent="0.3">
      <c r="A207">
        <v>4340063</v>
      </c>
      <c r="B207">
        <v>3</v>
      </c>
      <c r="C207">
        <v>434006</v>
      </c>
      <c r="D207">
        <v>2</v>
      </c>
      <c r="E207">
        <v>144</v>
      </c>
    </row>
    <row r="208" spans="1:5" x14ac:dyDescent="0.3">
      <c r="A208">
        <v>4360013</v>
      </c>
      <c r="B208">
        <v>3</v>
      </c>
      <c r="C208">
        <v>436001</v>
      </c>
      <c r="D208">
        <v>2</v>
      </c>
      <c r="E208">
        <v>1656</v>
      </c>
    </row>
    <row r="209" spans="1:5" x14ac:dyDescent="0.3">
      <c r="A209">
        <v>4360073</v>
      </c>
      <c r="B209">
        <v>3</v>
      </c>
      <c r="C209">
        <v>436007</v>
      </c>
      <c r="D209">
        <v>2</v>
      </c>
      <c r="E209">
        <v>1623</v>
      </c>
    </row>
    <row r="210" spans="1:5" x14ac:dyDescent="0.3">
      <c r="A210">
        <v>4370073</v>
      </c>
      <c r="B210">
        <v>3</v>
      </c>
      <c r="C210">
        <v>437007</v>
      </c>
      <c r="D210">
        <v>2</v>
      </c>
      <c r="E210">
        <v>1623</v>
      </c>
    </row>
    <row r="211" spans="1:5" x14ac:dyDescent="0.3">
      <c r="A211">
        <v>4260003</v>
      </c>
      <c r="B211">
        <v>3</v>
      </c>
      <c r="C211">
        <v>426000</v>
      </c>
      <c r="D211">
        <v>3</v>
      </c>
      <c r="E211">
        <v>24</v>
      </c>
    </row>
    <row r="212" spans="1:5" x14ac:dyDescent="0.3">
      <c r="A212">
        <v>4260063</v>
      </c>
      <c r="B212">
        <v>3</v>
      </c>
      <c r="C212">
        <v>426006</v>
      </c>
      <c r="D212">
        <v>3</v>
      </c>
      <c r="E212">
        <v>154</v>
      </c>
    </row>
    <row r="213" spans="1:5" x14ac:dyDescent="0.3">
      <c r="A213">
        <v>4290063</v>
      </c>
      <c r="B213">
        <v>3</v>
      </c>
      <c r="C213">
        <v>429006</v>
      </c>
      <c r="D213">
        <v>3</v>
      </c>
      <c r="E213">
        <v>2198</v>
      </c>
    </row>
    <row r="214" spans="1:5" x14ac:dyDescent="0.3">
      <c r="A214">
        <v>4300033</v>
      </c>
      <c r="B214">
        <v>3</v>
      </c>
      <c r="C214">
        <v>430003</v>
      </c>
      <c r="D214">
        <v>3</v>
      </c>
      <c r="E214">
        <v>1914</v>
      </c>
    </row>
    <row r="215" spans="1:5" x14ac:dyDescent="0.3">
      <c r="A215">
        <v>4300143</v>
      </c>
      <c r="B215">
        <v>3</v>
      </c>
      <c r="C215">
        <v>430014</v>
      </c>
      <c r="D215">
        <v>3</v>
      </c>
      <c r="E215">
        <v>440</v>
      </c>
    </row>
    <row r="216" spans="1:5" x14ac:dyDescent="0.3">
      <c r="A216">
        <v>4340073</v>
      </c>
      <c r="B216">
        <v>3</v>
      </c>
      <c r="C216">
        <v>434007</v>
      </c>
      <c r="D216">
        <v>3</v>
      </c>
      <c r="E216">
        <v>93</v>
      </c>
    </row>
    <row r="217" spans="1:5" x14ac:dyDescent="0.3">
      <c r="A217">
        <v>4350003</v>
      </c>
      <c r="B217">
        <v>3</v>
      </c>
      <c r="C217">
        <v>435000</v>
      </c>
      <c r="D217">
        <v>3</v>
      </c>
      <c r="E217">
        <v>1676</v>
      </c>
    </row>
    <row r="218" spans="1:5" x14ac:dyDescent="0.3">
      <c r="A218">
        <v>4360063</v>
      </c>
      <c r="B218">
        <v>3</v>
      </c>
      <c r="C218">
        <v>436006</v>
      </c>
      <c r="D218">
        <v>3</v>
      </c>
      <c r="E218">
        <v>1609</v>
      </c>
    </row>
    <row r="219" spans="1:5" x14ac:dyDescent="0.3">
      <c r="A219">
        <v>4370093</v>
      </c>
      <c r="B219">
        <v>3</v>
      </c>
      <c r="C219">
        <v>437009</v>
      </c>
      <c r="D219">
        <v>3</v>
      </c>
      <c r="E219">
        <v>1015</v>
      </c>
    </row>
    <row r="220" spans="1:5" x14ac:dyDescent="0.3">
      <c r="A220">
        <v>4390023</v>
      </c>
      <c r="B220">
        <v>3</v>
      </c>
      <c r="C220">
        <v>439002</v>
      </c>
      <c r="D220">
        <v>3</v>
      </c>
      <c r="E220">
        <v>847</v>
      </c>
    </row>
    <row r="221" spans="1:5" x14ac:dyDescent="0.3">
      <c r="A221">
        <v>4270013</v>
      </c>
      <c r="B221">
        <v>3</v>
      </c>
      <c r="C221">
        <v>427001</v>
      </c>
      <c r="D221">
        <v>4</v>
      </c>
      <c r="E221">
        <v>1621</v>
      </c>
    </row>
    <row r="222" spans="1:5" x14ac:dyDescent="0.3">
      <c r="A222">
        <v>4270023</v>
      </c>
      <c r="B222">
        <v>3</v>
      </c>
      <c r="C222">
        <v>427002</v>
      </c>
      <c r="D222">
        <v>7</v>
      </c>
      <c r="E222">
        <v>1984</v>
      </c>
    </row>
    <row r="223" spans="1:5" x14ac:dyDescent="0.3">
      <c r="A223">
        <v>4280093</v>
      </c>
      <c r="B223">
        <v>3</v>
      </c>
      <c r="C223">
        <v>428009</v>
      </c>
      <c r="D223">
        <v>7</v>
      </c>
      <c r="E223">
        <v>81</v>
      </c>
    </row>
    <row r="224" spans="1:5" x14ac:dyDescent="0.3">
      <c r="A224">
        <v>4300103</v>
      </c>
      <c r="B224">
        <v>3</v>
      </c>
      <c r="C224">
        <v>430010</v>
      </c>
      <c r="D224">
        <v>7</v>
      </c>
      <c r="E224">
        <v>1221</v>
      </c>
    </row>
    <row r="225" spans="1:5" x14ac:dyDescent="0.3">
      <c r="A225">
        <v>4330023</v>
      </c>
      <c r="B225">
        <v>3</v>
      </c>
      <c r="C225">
        <v>433002</v>
      </c>
      <c r="D225">
        <v>7</v>
      </c>
      <c r="E225">
        <v>1574</v>
      </c>
    </row>
    <row r="226" spans="1:5" x14ac:dyDescent="0.3">
      <c r="A226">
        <v>4360033</v>
      </c>
      <c r="B226">
        <v>3</v>
      </c>
      <c r="C226">
        <v>436003</v>
      </c>
      <c r="D226">
        <v>7</v>
      </c>
      <c r="E226">
        <v>1947</v>
      </c>
    </row>
    <row r="227" spans="1:5" x14ac:dyDescent="0.3">
      <c r="A227">
        <v>4410023</v>
      </c>
      <c r="B227">
        <v>3</v>
      </c>
      <c r="C227">
        <v>441002</v>
      </c>
      <c r="D227">
        <v>7</v>
      </c>
      <c r="E227">
        <v>1571</v>
      </c>
    </row>
    <row r="228" spans="1:5" x14ac:dyDescent="0.3">
      <c r="A228">
        <v>4270053</v>
      </c>
      <c r="B228">
        <v>3</v>
      </c>
      <c r="C228">
        <v>427005</v>
      </c>
      <c r="D228">
        <v>5</v>
      </c>
      <c r="E228">
        <v>32</v>
      </c>
    </row>
    <row r="229" spans="1:5" x14ac:dyDescent="0.3">
      <c r="A229">
        <v>4350023</v>
      </c>
      <c r="B229">
        <v>3</v>
      </c>
      <c r="C229">
        <v>435002</v>
      </c>
      <c r="D229">
        <v>5</v>
      </c>
      <c r="E229">
        <v>2102</v>
      </c>
    </row>
    <row r="230" spans="1:5" x14ac:dyDescent="0.3">
      <c r="A230">
        <v>4350033</v>
      </c>
      <c r="B230">
        <v>3</v>
      </c>
      <c r="C230">
        <v>435003</v>
      </c>
      <c r="D230">
        <v>5</v>
      </c>
      <c r="E230">
        <v>1642</v>
      </c>
    </row>
    <row r="231" spans="1:5" x14ac:dyDescent="0.3">
      <c r="A231">
        <v>4350073</v>
      </c>
      <c r="B231">
        <v>3</v>
      </c>
      <c r="C231">
        <v>435007</v>
      </c>
      <c r="D231">
        <v>5</v>
      </c>
      <c r="E231">
        <v>1799</v>
      </c>
    </row>
    <row r="232" spans="1:5" x14ac:dyDescent="0.3">
      <c r="A232">
        <v>4270063</v>
      </c>
      <c r="B232">
        <v>3</v>
      </c>
      <c r="C232">
        <v>427006</v>
      </c>
      <c r="D232">
        <v>6</v>
      </c>
      <c r="E232">
        <v>1124</v>
      </c>
    </row>
    <row r="233" spans="1:5" x14ac:dyDescent="0.3">
      <c r="A233">
        <v>4280073</v>
      </c>
      <c r="B233">
        <v>3</v>
      </c>
      <c r="C233">
        <v>428007</v>
      </c>
      <c r="D233">
        <v>8</v>
      </c>
      <c r="E233">
        <v>2056</v>
      </c>
    </row>
    <row r="234" spans="1:5" x14ac:dyDescent="0.3">
      <c r="A234">
        <v>4360003</v>
      </c>
      <c r="B234">
        <v>3</v>
      </c>
      <c r="C234">
        <v>436000</v>
      </c>
      <c r="D234">
        <v>9</v>
      </c>
      <c r="E234">
        <v>1245</v>
      </c>
    </row>
    <row r="235" spans="1:5" x14ac:dyDescent="0.3">
      <c r="A235">
        <v>4280054</v>
      </c>
      <c r="B235">
        <v>4</v>
      </c>
      <c r="C235">
        <v>428005</v>
      </c>
      <c r="D235">
        <v>6</v>
      </c>
      <c r="E235">
        <v>2094</v>
      </c>
    </row>
    <row r="236" spans="1:5" x14ac:dyDescent="0.3">
      <c r="A236">
        <v>4300144</v>
      </c>
      <c r="B236">
        <v>4</v>
      </c>
      <c r="C236">
        <v>430014</v>
      </c>
      <c r="D236">
        <v>6</v>
      </c>
      <c r="E236">
        <v>1496</v>
      </c>
    </row>
    <row r="237" spans="1:5" x14ac:dyDescent="0.3">
      <c r="A237">
        <v>4370034</v>
      </c>
      <c r="B237">
        <v>4</v>
      </c>
      <c r="C237">
        <v>437003</v>
      </c>
      <c r="D237">
        <v>6</v>
      </c>
      <c r="E237">
        <v>1123</v>
      </c>
    </row>
    <row r="238" spans="1:5" x14ac:dyDescent="0.3">
      <c r="A238">
        <v>4270024</v>
      </c>
      <c r="B238">
        <v>4</v>
      </c>
      <c r="C238">
        <v>427002</v>
      </c>
      <c r="D238">
        <v>5</v>
      </c>
      <c r="E238">
        <v>1428</v>
      </c>
    </row>
    <row r="239" spans="1:5" x14ac:dyDescent="0.3">
      <c r="A239">
        <v>4300104</v>
      </c>
      <c r="B239">
        <v>4</v>
      </c>
      <c r="C239">
        <v>430010</v>
      </c>
      <c r="D239">
        <v>5</v>
      </c>
      <c r="E239">
        <v>1729</v>
      </c>
    </row>
    <row r="240" spans="1:5" x14ac:dyDescent="0.3">
      <c r="A240">
        <v>4290034</v>
      </c>
      <c r="B240">
        <v>4</v>
      </c>
      <c r="C240">
        <v>429003</v>
      </c>
      <c r="D240">
        <v>3</v>
      </c>
      <c r="E240">
        <v>1107</v>
      </c>
    </row>
    <row r="241" spans="1:5" x14ac:dyDescent="0.3">
      <c r="A241">
        <v>4330024</v>
      </c>
      <c r="B241">
        <v>4</v>
      </c>
      <c r="C241">
        <v>433002</v>
      </c>
      <c r="D241">
        <v>3</v>
      </c>
      <c r="E241">
        <v>1156</v>
      </c>
    </row>
    <row r="242" spans="1:5" x14ac:dyDescent="0.3">
      <c r="A242">
        <v>4360004</v>
      </c>
      <c r="B242">
        <v>4</v>
      </c>
      <c r="C242">
        <v>436000</v>
      </c>
      <c r="D242">
        <v>3</v>
      </c>
      <c r="E242">
        <v>2412</v>
      </c>
    </row>
    <row r="243" spans="1:5" x14ac:dyDescent="0.3">
      <c r="A243">
        <v>4360034</v>
      </c>
      <c r="B243">
        <v>4</v>
      </c>
      <c r="C243">
        <v>436003</v>
      </c>
      <c r="D243">
        <v>3</v>
      </c>
      <c r="E243">
        <v>1947</v>
      </c>
    </row>
    <row r="244" spans="1:5" x14ac:dyDescent="0.3">
      <c r="A244">
        <v>4360064</v>
      </c>
      <c r="B244">
        <v>4</v>
      </c>
      <c r="C244">
        <v>436006</v>
      </c>
      <c r="D244">
        <v>3</v>
      </c>
      <c r="E244">
        <v>1171</v>
      </c>
    </row>
    <row r="245" spans="1:5" x14ac:dyDescent="0.3">
      <c r="A245">
        <v>4360074</v>
      </c>
      <c r="B245">
        <v>4</v>
      </c>
      <c r="C245">
        <v>436007</v>
      </c>
      <c r="D245">
        <v>3</v>
      </c>
      <c r="E245">
        <v>2173</v>
      </c>
    </row>
    <row r="246" spans="1:5" x14ac:dyDescent="0.3">
      <c r="A246">
        <v>4370074</v>
      </c>
      <c r="B246">
        <v>4</v>
      </c>
      <c r="C246">
        <v>437007</v>
      </c>
      <c r="D246">
        <v>3</v>
      </c>
      <c r="E246">
        <v>1671</v>
      </c>
    </row>
    <row r="247" spans="1:5" x14ac:dyDescent="0.3">
      <c r="A247">
        <v>4370124</v>
      </c>
      <c r="B247">
        <v>4</v>
      </c>
      <c r="C247">
        <v>437012</v>
      </c>
      <c r="D247">
        <v>3</v>
      </c>
      <c r="E247">
        <v>460</v>
      </c>
    </row>
    <row r="248" spans="1:5" x14ac:dyDescent="0.3">
      <c r="A248">
        <v>4260064</v>
      </c>
      <c r="B248">
        <v>4</v>
      </c>
      <c r="C248">
        <v>426006</v>
      </c>
      <c r="D248">
        <v>2</v>
      </c>
      <c r="E248">
        <v>1666</v>
      </c>
    </row>
    <row r="249" spans="1:5" x14ac:dyDescent="0.3">
      <c r="A249">
        <v>4270014</v>
      </c>
      <c r="B249">
        <v>4</v>
      </c>
      <c r="C249">
        <v>427001</v>
      </c>
      <c r="D249">
        <v>2</v>
      </c>
      <c r="E249">
        <v>1611</v>
      </c>
    </row>
    <row r="250" spans="1:5" x14ac:dyDescent="0.3">
      <c r="A250">
        <v>4370084</v>
      </c>
      <c r="B250">
        <v>4</v>
      </c>
      <c r="C250">
        <v>437008</v>
      </c>
      <c r="D250">
        <v>2</v>
      </c>
      <c r="E250">
        <v>1618</v>
      </c>
    </row>
    <row r="251" spans="1:5" x14ac:dyDescent="0.3">
      <c r="A251">
        <v>4370094</v>
      </c>
      <c r="B251">
        <v>4</v>
      </c>
      <c r="C251">
        <v>437009</v>
      </c>
      <c r="D251">
        <v>2</v>
      </c>
      <c r="E251">
        <v>347</v>
      </c>
    </row>
    <row r="252" spans="1:5" x14ac:dyDescent="0.3">
      <c r="A252">
        <v>4390024</v>
      </c>
      <c r="B252">
        <v>4</v>
      </c>
      <c r="C252">
        <v>439002</v>
      </c>
      <c r="D252">
        <v>2</v>
      </c>
      <c r="E252">
        <v>161</v>
      </c>
    </row>
    <row r="253" spans="1:5" x14ac:dyDescent="0.3">
      <c r="A253">
        <v>4300004</v>
      </c>
      <c r="B253">
        <v>4</v>
      </c>
      <c r="C253">
        <v>430000</v>
      </c>
      <c r="D253">
        <v>1</v>
      </c>
      <c r="E253">
        <v>55</v>
      </c>
    </row>
    <row r="254" spans="1:5" x14ac:dyDescent="0.3">
      <c r="A254">
        <v>4340074</v>
      </c>
      <c r="B254">
        <v>4</v>
      </c>
      <c r="C254">
        <v>434007</v>
      </c>
      <c r="D254">
        <v>1</v>
      </c>
      <c r="E254">
        <v>1667</v>
      </c>
    </row>
    <row r="255" spans="1:5" x14ac:dyDescent="0.3">
      <c r="A255">
        <v>4350004</v>
      </c>
      <c r="B255">
        <v>4</v>
      </c>
      <c r="C255">
        <v>435000</v>
      </c>
      <c r="D255">
        <v>1</v>
      </c>
      <c r="E255">
        <v>2073</v>
      </c>
    </row>
    <row r="256" spans="1:5" x14ac:dyDescent="0.3">
      <c r="A256">
        <v>4350024</v>
      </c>
      <c r="B256">
        <v>4</v>
      </c>
      <c r="C256">
        <v>435002</v>
      </c>
      <c r="D256">
        <v>1</v>
      </c>
      <c r="E256">
        <v>2462</v>
      </c>
    </row>
    <row r="257" spans="1:5" x14ac:dyDescent="0.3">
      <c r="A257">
        <v>4370024</v>
      </c>
      <c r="B257">
        <v>4</v>
      </c>
      <c r="C257">
        <v>437002</v>
      </c>
      <c r="D257">
        <v>1</v>
      </c>
      <c r="E257">
        <v>1614</v>
      </c>
    </row>
    <row r="258" spans="1:5" x14ac:dyDescent="0.3">
      <c r="A258">
        <v>4260005</v>
      </c>
      <c r="B258">
        <v>5</v>
      </c>
      <c r="C258">
        <v>426000</v>
      </c>
      <c r="D258">
        <v>1</v>
      </c>
      <c r="E258">
        <v>1070</v>
      </c>
    </row>
    <row r="259" spans="1:5" x14ac:dyDescent="0.3">
      <c r="A259">
        <v>4360035</v>
      </c>
      <c r="B259">
        <v>5</v>
      </c>
      <c r="C259">
        <v>436003</v>
      </c>
      <c r="D259">
        <v>1</v>
      </c>
      <c r="E259">
        <v>1799</v>
      </c>
    </row>
    <row r="260" spans="1:5" x14ac:dyDescent="0.3">
      <c r="A260">
        <v>4360075</v>
      </c>
      <c r="B260">
        <v>5</v>
      </c>
      <c r="C260">
        <v>436007</v>
      </c>
      <c r="D260">
        <v>1</v>
      </c>
      <c r="E260">
        <v>2002</v>
      </c>
    </row>
    <row r="261" spans="1:5" x14ac:dyDescent="0.3">
      <c r="A261">
        <v>4270055</v>
      </c>
      <c r="B261">
        <v>5</v>
      </c>
      <c r="C261">
        <v>427005</v>
      </c>
      <c r="D261">
        <v>2</v>
      </c>
      <c r="E261">
        <v>145</v>
      </c>
    </row>
    <row r="262" spans="1:5" x14ac:dyDescent="0.3">
      <c r="A262">
        <v>4280095</v>
      </c>
      <c r="B262">
        <v>5</v>
      </c>
      <c r="C262">
        <v>428009</v>
      </c>
      <c r="D262">
        <v>2</v>
      </c>
      <c r="E262">
        <v>144</v>
      </c>
    </row>
    <row r="263" spans="1:5" x14ac:dyDescent="0.3">
      <c r="A263">
        <v>4370025</v>
      </c>
      <c r="B263">
        <v>5</v>
      </c>
      <c r="C263">
        <v>437002</v>
      </c>
      <c r="D263">
        <v>2</v>
      </c>
      <c r="E263">
        <v>534</v>
      </c>
    </row>
    <row r="264" spans="1:5" x14ac:dyDescent="0.3">
      <c r="A264">
        <v>4370095</v>
      </c>
      <c r="B264">
        <v>5</v>
      </c>
      <c r="C264">
        <v>437009</v>
      </c>
      <c r="D264">
        <v>2</v>
      </c>
      <c r="E264">
        <v>109</v>
      </c>
    </row>
    <row r="265" spans="1:5" x14ac:dyDescent="0.3">
      <c r="A265">
        <v>4390025</v>
      </c>
      <c r="B265">
        <v>5</v>
      </c>
      <c r="C265">
        <v>439002</v>
      </c>
      <c r="D265">
        <v>2</v>
      </c>
      <c r="E265">
        <v>1633</v>
      </c>
    </row>
    <row r="266" spans="1:5" x14ac:dyDescent="0.3">
      <c r="A266">
        <v>4300145</v>
      </c>
      <c r="B266">
        <v>5</v>
      </c>
      <c r="C266">
        <v>430014</v>
      </c>
      <c r="D266">
        <v>3</v>
      </c>
      <c r="E266">
        <v>1606</v>
      </c>
    </row>
    <row r="267" spans="1:5" x14ac:dyDescent="0.3">
      <c r="A267">
        <v>4280105</v>
      </c>
      <c r="B267">
        <v>5</v>
      </c>
      <c r="C267">
        <v>428010</v>
      </c>
      <c r="D267">
        <v>7</v>
      </c>
      <c r="E267">
        <v>1269</v>
      </c>
    </row>
    <row r="268" spans="1:5" x14ac:dyDescent="0.3">
      <c r="A268">
        <v>4370085</v>
      </c>
      <c r="B268">
        <v>5</v>
      </c>
      <c r="C268">
        <v>437008</v>
      </c>
      <c r="D268">
        <v>7</v>
      </c>
      <c r="E268">
        <v>1711</v>
      </c>
    </row>
    <row r="269" spans="1:5" x14ac:dyDescent="0.3">
      <c r="A269">
        <v>4360065</v>
      </c>
      <c r="B269">
        <v>5</v>
      </c>
      <c r="C269">
        <v>436006</v>
      </c>
      <c r="D269">
        <v>5</v>
      </c>
      <c r="E269">
        <v>2134</v>
      </c>
    </row>
    <row r="270" spans="1:5" x14ac:dyDescent="0.3">
      <c r="A270">
        <v>4300146</v>
      </c>
      <c r="B270">
        <v>6</v>
      </c>
      <c r="C270">
        <v>430014</v>
      </c>
      <c r="D270">
        <v>9</v>
      </c>
      <c r="E270">
        <v>1670</v>
      </c>
    </row>
    <row r="271" spans="1:5" x14ac:dyDescent="0.3">
      <c r="A271">
        <v>4280096</v>
      </c>
      <c r="B271">
        <v>6</v>
      </c>
      <c r="C271">
        <v>428009</v>
      </c>
      <c r="D271">
        <v>5</v>
      </c>
      <c r="E271">
        <v>2103</v>
      </c>
    </row>
    <row r="272" spans="1:5" x14ac:dyDescent="0.3">
      <c r="A272">
        <v>4270056</v>
      </c>
      <c r="B272">
        <v>6</v>
      </c>
      <c r="C272">
        <v>427005</v>
      </c>
      <c r="D272">
        <v>7</v>
      </c>
      <c r="E272">
        <v>1656</v>
      </c>
    </row>
    <row r="273" spans="1:5" x14ac:dyDescent="0.3">
      <c r="A273">
        <v>4360076</v>
      </c>
      <c r="B273">
        <v>6</v>
      </c>
      <c r="C273">
        <v>436007</v>
      </c>
      <c r="D273">
        <v>6</v>
      </c>
      <c r="E273">
        <v>458</v>
      </c>
    </row>
    <row r="274" spans="1:5" x14ac:dyDescent="0.3">
      <c r="A274">
        <v>4370086</v>
      </c>
      <c r="B274">
        <v>6</v>
      </c>
      <c r="C274">
        <v>437008</v>
      </c>
      <c r="D274">
        <v>4</v>
      </c>
      <c r="E274">
        <v>2512</v>
      </c>
    </row>
    <row r="275" spans="1:5" x14ac:dyDescent="0.3">
      <c r="A275">
        <v>4360036</v>
      </c>
      <c r="B275">
        <v>6</v>
      </c>
      <c r="C275">
        <v>436003</v>
      </c>
      <c r="D275">
        <v>2</v>
      </c>
      <c r="E275">
        <v>1073</v>
      </c>
    </row>
    <row r="276" spans="1:5" x14ac:dyDescent="0.3">
      <c r="A276">
        <v>4260006</v>
      </c>
      <c r="B276">
        <v>6</v>
      </c>
      <c r="C276">
        <v>426000</v>
      </c>
      <c r="D276">
        <v>1</v>
      </c>
      <c r="E276">
        <v>1632</v>
      </c>
    </row>
    <row r="277" spans="1:5" x14ac:dyDescent="0.3">
      <c r="A277">
        <v>4390026</v>
      </c>
      <c r="B277">
        <v>6</v>
      </c>
      <c r="C277">
        <v>439002</v>
      </c>
      <c r="D277">
        <v>1</v>
      </c>
      <c r="E277">
        <v>2128</v>
      </c>
    </row>
    <row r="278" spans="1:5" x14ac:dyDescent="0.3">
      <c r="A278">
        <v>4260007</v>
      </c>
      <c r="B278">
        <v>7</v>
      </c>
      <c r="C278">
        <v>426000</v>
      </c>
      <c r="D278">
        <v>1</v>
      </c>
      <c r="E278">
        <v>2100</v>
      </c>
    </row>
    <row r="279" spans="1:5" x14ac:dyDescent="0.3">
      <c r="A279">
        <v>4270057</v>
      </c>
      <c r="B279">
        <v>7</v>
      </c>
      <c r="C279">
        <v>427005</v>
      </c>
      <c r="D279">
        <v>1</v>
      </c>
      <c r="E279">
        <v>411</v>
      </c>
    </row>
    <row r="280" spans="1:5" x14ac:dyDescent="0.3">
      <c r="A280">
        <v>4280097</v>
      </c>
      <c r="B280">
        <v>7</v>
      </c>
      <c r="C280">
        <v>428009</v>
      </c>
      <c r="D280">
        <v>2</v>
      </c>
      <c r="E280">
        <v>315</v>
      </c>
    </row>
    <row r="281" spans="1:5" x14ac:dyDescent="0.3">
      <c r="A281">
        <v>4360037</v>
      </c>
      <c r="B281">
        <v>7</v>
      </c>
      <c r="C281">
        <v>436003</v>
      </c>
      <c r="D281">
        <v>3</v>
      </c>
      <c r="E281">
        <v>967</v>
      </c>
    </row>
    <row r="282" spans="1:5" x14ac:dyDescent="0.3">
      <c r="A282">
        <v>4370087</v>
      </c>
      <c r="B282">
        <v>7</v>
      </c>
      <c r="C282">
        <v>437008</v>
      </c>
      <c r="D282">
        <v>3</v>
      </c>
      <c r="E282">
        <v>1446</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76254D-B41B-4B31-BEA2-CDD891AD9B78}">
  <dimension ref="B4:D32"/>
  <sheetViews>
    <sheetView zoomScale="57" zoomScaleNormal="130" workbookViewId="0">
      <selection activeCell="B4" sqref="B4"/>
    </sheetView>
  </sheetViews>
  <sheetFormatPr defaultRowHeight="14.4" x14ac:dyDescent="0.3"/>
  <cols>
    <col min="2" max="2" width="18.44140625" bestFit="1" customWidth="1"/>
    <col min="3" max="4" width="15.6640625" bestFit="1" customWidth="1"/>
    <col min="5" max="7" width="15.21875" bestFit="1" customWidth="1"/>
  </cols>
  <sheetData>
    <row r="4" spans="2:4" x14ac:dyDescent="0.3">
      <c r="B4" s="1" t="s">
        <v>38</v>
      </c>
      <c r="C4" t="s">
        <v>1846</v>
      </c>
      <c r="D4" t="s">
        <v>29</v>
      </c>
    </row>
    <row r="5" spans="2:4" x14ac:dyDescent="0.3">
      <c r="B5" s="2" t="s">
        <v>1</v>
      </c>
      <c r="C5" s="5"/>
      <c r="D5" s="5"/>
    </row>
    <row r="6" spans="2:4" x14ac:dyDescent="0.3">
      <c r="B6" s="6" t="s">
        <v>1842</v>
      </c>
      <c r="C6" s="4">
        <v>1879424.4399999881</v>
      </c>
      <c r="D6" s="7">
        <v>1123498.6999999871</v>
      </c>
    </row>
    <row r="7" spans="2:4" x14ac:dyDescent="0.3">
      <c r="B7" s="6" t="s">
        <v>1843</v>
      </c>
      <c r="C7" s="4">
        <v>1225163.0899999954</v>
      </c>
      <c r="D7" s="7">
        <v>716550.99999999593</v>
      </c>
    </row>
    <row r="8" spans="2:4" x14ac:dyDescent="0.3">
      <c r="B8" s="6" t="s">
        <v>1844</v>
      </c>
      <c r="C8" s="4">
        <v>1569893.6399999894</v>
      </c>
      <c r="D8" s="7">
        <v>927138.88999998861</v>
      </c>
    </row>
    <row r="9" spans="2:4" x14ac:dyDescent="0.3">
      <c r="B9" s="6" t="s">
        <v>1845</v>
      </c>
      <c r="C9" s="4">
        <v>2272312.3899999945</v>
      </c>
      <c r="D9" s="7">
        <v>1339811.8799999948</v>
      </c>
    </row>
    <row r="10" spans="2:4" x14ac:dyDescent="0.3">
      <c r="B10" s="2" t="s">
        <v>2</v>
      </c>
      <c r="C10" s="5"/>
      <c r="D10" s="5"/>
    </row>
    <row r="11" spans="2:4" x14ac:dyDescent="0.3">
      <c r="B11" s="6" t="s">
        <v>1842</v>
      </c>
      <c r="C11" s="4">
        <v>1751889.5799999866</v>
      </c>
      <c r="D11" s="7">
        <v>1022212.1999999868</v>
      </c>
    </row>
    <row r="12" spans="2:4" x14ac:dyDescent="0.3">
      <c r="B12" s="6" t="s">
        <v>1843</v>
      </c>
      <c r="C12" s="4">
        <v>1306570.3299999954</v>
      </c>
      <c r="D12" s="7">
        <v>767634.51999999536</v>
      </c>
    </row>
    <row r="13" spans="2:4" x14ac:dyDescent="0.3">
      <c r="B13" s="6" t="s">
        <v>1844</v>
      </c>
      <c r="C13" s="4">
        <v>1791540.8699999885</v>
      </c>
      <c r="D13" s="7">
        <v>1049182.5699999896</v>
      </c>
    </row>
    <row r="14" spans="2:4" x14ac:dyDescent="0.3">
      <c r="B14" s="6" t="s">
        <v>1845</v>
      </c>
      <c r="C14" s="4">
        <v>2571421.4899999951</v>
      </c>
      <c r="D14" s="7">
        <v>1498034.7699999933</v>
      </c>
    </row>
    <row r="15" spans="2:4" x14ac:dyDescent="0.3">
      <c r="B15" s="2" t="s">
        <v>3</v>
      </c>
      <c r="C15" s="5"/>
      <c r="D15" s="5"/>
    </row>
    <row r="16" spans="2:4" x14ac:dyDescent="0.3">
      <c r="B16" s="6" t="s">
        <v>1842</v>
      </c>
      <c r="C16" s="4">
        <v>2696369.1999999951</v>
      </c>
      <c r="D16" s="7">
        <v>1580406.5499999935</v>
      </c>
    </row>
    <row r="17" spans="2:4" x14ac:dyDescent="0.3">
      <c r="B17" s="6" t="s">
        <v>1843</v>
      </c>
      <c r="C17" s="4">
        <v>2117868.4299999853</v>
      </c>
      <c r="D17" s="7">
        <v>1234528.4999999842</v>
      </c>
    </row>
    <row r="18" spans="2:4" x14ac:dyDescent="0.3">
      <c r="B18" s="6" t="s">
        <v>1844</v>
      </c>
      <c r="C18" s="4">
        <v>3172760.3300000238</v>
      </c>
      <c r="D18" s="7">
        <v>1844485.5800000236</v>
      </c>
    </row>
    <row r="19" spans="2:4" x14ac:dyDescent="0.3">
      <c r="B19" s="6" t="s">
        <v>1845</v>
      </c>
      <c r="C19" s="4">
        <v>4801962.700000071</v>
      </c>
      <c r="D19" s="7">
        <v>2805540.4800000717</v>
      </c>
    </row>
    <row r="20" spans="2:4" x14ac:dyDescent="0.3">
      <c r="B20" s="2" t="s">
        <v>4</v>
      </c>
      <c r="C20" s="5"/>
      <c r="D20" s="5"/>
    </row>
    <row r="21" spans="2:4" x14ac:dyDescent="0.3">
      <c r="B21" s="6" t="s">
        <v>1842</v>
      </c>
      <c r="C21" s="4">
        <v>4889687.2300000712</v>
      </c>
      <c r="D21" s="7">
        <v>2870849.38000008</v>
      </c>
    </row>
    <row r="22" spans="2:4" x14ac:dyDescent="0.3">
      <c r="B22" s="6" t="s">
        <v>1843</v>
      </c>
      <c r="C22" s="4">
        <v>3149200.5800000331</v>
      </c>
      <c r="D22" s="7">
        <v>1855079.0000000319</v>
      </c>
    </row>
    <row r="23" spans="2:4" x14ac:dyDescent="0.3">
      <c r="B23" s="6" t="s">
        <v>1844</v>
      </c>
      <c r="C23" s="4">
        <v>4457370.1200000541</v>
      </c>
      <c r="D23" s="7">
        <v>2605604.3900000616</v>
      </c>
    </row>
    <row r="24" spans="2:4" x14ac:dyDescent="0.3">
      <c r="B24" s="6" t="s">
        <v>1845</v>
      </c>
      <c r="C24" s="4">
        <v>5768124.550000079</v>
      </c>
      <c r="D24" s="7">
        <v>3366206.1300000674</v>
      </c>
    </row>
    <row r="25" spans="2:4" x14ac:dyDescent="0.3">
      <c r="B25" s="2" t="s">
        <v>5</v>
      </c>
      <c r="C25" s="5"/>
      <c r="D25" s="5"/>
    </row>
    <row r="26" spans="2:4" x14ac:dyDescent="0.3">
      <c r="B26" s="6" t="s">
        <v>1842</v>
      </c>
      <c r="C26" s="4">
        <v>4971321.3500000872</v>
      </c>
      <c r="D26" s="7">
        <v>2916773.38000008</v>
      </c>
    </row>
    <row r="27" spans="2:4" x14ac:dyDescent="0.3">
      <c r="B27" s="6" t="s">
        <v>1843</v>
      </c>
      <c r="C27" s="4">
        <v>1859551.9599999872</v>
      </c>
      <c r="D27" s="7">
        <v>1085483.4499999864</v>
      </c>
    </row>
    <row r="28" spans="2:4" x14ac:dyDescent="0.3">
      <c r="B28" s="6" t="s">
        <v>1844</v>
      </c>
      <c r="C28" s="4">
        <v>1309883.7799999949</v>
      </c>
      <c r="D28" s="7">
        <v>769767.8999999942</v>
      </c>
    </row>
    <row r="29" spans="2:4" x14ac:dyDescent="0.3">
      <c r="B29" s="6" t="s">
        <v>1845</v>
      </c>
      <c r="C29" s="4">
        <v>1153875.0499999968</v>
      </c>
      <c r="D29" s="7">
        <v>675435.4199999969</v>
      </c>
    </row>
    <row r="30" spans="2:4" x14ac:dyDescent="0.3">
      <c r="B30" s="2" t="s">
        <v>6</v>
      </c>
      <c r="C30" s="5"/>
      <c r="D30" s="5"/>
    </row>
    <row r="31" spans="2:4" x14ac:dyDescent="0.3">
      <c r="B31" s="6" t="s">
        <v>1842</v>
      </c>
      <c r="C31" s="4">
        <v>1039288.4799999982</v>
      </c>
      <c r="D31" s="7">
        <v>608463.68999999808</v>
      </c>
    </row>
    <row r="32" spans="2:4" x14ac:dyDescent="0.3">
      <c r="B32" s="2" t="s">
        <v>0</v>
      </c>
      <c r="C32" s="4">
        <v>55755479.58999984</v>
      </c>
      <c r="D32" s="7">
        <v>32662688.379999839</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D i m _ C u s t o m e r _ c f 9 f f 6 3 5 - 4 7 3 d - 4 d 3 5 - a 8 a 1 - c 9 e 4 9 d 2 2 c b 3 c ] ] > < / 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1.xml>��< ? x m l   v e r s i o n = " 1 . 0 "   e n c o d i n g = " U T F - 1 6 " ? > < G e m i n i   x m l n s = " h t t p : / / g e m i n i / p i v o t c u s t o m i z a t i o n / d e 4 8 f a 7 f - 8 b e 9 - 4 6 f f - 9 5 2 b - 1 8 a 8 7 8 e 3 7 7 c 2 " > < C u s t o m C o n t e n t > < ! [ C D A T A [ < ? x m l   v e r s i o n = " 1 . 0 "   e n c o d i n g = " u t f - 1 6 " ? > < S e t t i n g s > < C a l c u l a t e d F i e l d s > < i t e m > < M e a s u r e N a m e > T o t a l   O r d e r s < / M e a s u r e N a m e > < D i s p l a y N a m e > T o t a l   O r d e r s < / D i s p l a y N a m e > < V i s i b l e > T r u e < / V i s i b l e > < / i t e m > < i t e m > < M e a s u r e N a m e > T o t a l   S a l e s < / M e a s u r e N a m e > < D i s p l a y N a m e > T o t a l   S a l e s < / D i s p l a y N a m e > < V i s i b l e > F a l s e < / V i s i b l e > < / i t e m > < / C a l c u l a t e d F i e l d s > < S A H o s t H a s h > 0 < / S A H o s t H a s h > < G e m i n i F i e l d L i s t V i s i b l e > T r u e < / G e m i n i F i e l d L i s t V i s i b l e > < / S e t t i n g s > ] ] > < / 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2 9 9 e 4 c 4 5 - d b 8 5 - 4 8 5 7 - a 4 9 5 - b d d 9 2 a 9 6 8 b f 5 " > < 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14.xml>��< ? x m l   v e r s i o n = " 1 . 0 "   e n c o d i n g = " U T F - 1 6 " ? > < G e m i n i   x m l n s = " h t t p : / / g e m i n i / p i v o t c u s t o m i z a t i o n / T a b l e X M L _ D i m _ S u b C a t e g o r y _ 8 4 5 1 a 9 5 4 - f 8 8 e - 4 9 f 9 - 8 f 3 2 - 9 6 b 9 7 0 3 e 1 2 7 e " > < 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 2 5 2 < / i n t > < / v a l u e > < / i t e m > < i t e m > < k e y > < s t r i n g > P r o d u c t   S u b - c a t e g o r y < / s t r i n g > < / k e y > < v a l u e > < i n t > 2 4 4 < / i n t > < / v a l u e > < / i t e m > < i t e m > < k e y > < s t r i n g > P r o d u c t C a t e g o r y I D < / s t r i n g > < / k e y > < v a l u e > < i n t > 2 2 1 < / i n t > < / v a l u e > < / i t e m > < / C o l u m n W i d t h s > < C o l u m n D i s p l a y I n d e x > < i t e m > < k e y > < s t r i n g > P r o d u c t S u b c a t e g o r y I D < / s t r i n g > < / k e y > < v a l u e > < i n t > 0 < / i n t > < / v a l u e > < / i t e m > < i t e m > < k e y > < s t r i n g > P r o d u c t   S u b - c a t e g o r y < / s t r i n g > < / k e y > < v a l u e > < i n t > 1 < / i n t > < / v a l u e > < / i t e m > < i t e m > < k e y > < s t r i n g > P r o d u c t C a t e g o r y I D < / s t r i n g > < / k e y > < v a l u e > < i n t > 2 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M a n u a l C a l c M o d e " > < C u s t o m C o n t e n t > < ! [ C D A T A [ F a l s e ] ] > < / C u s t o m C o n t e n t > < / G e m i n i > 
</file>

<file path=customXml/item16.xml>��< ? x m l   v e r s i o n = " 1 . 0 "   e n c o d i n g = " U T F - 1 6 " ? > < G e m i n i   x m l n s = " h t t p : / / g e m i n i / p i v o t c u s t o m i z a t i o n / T a b l e X M L _ F a c t _ L i n e _ I t e m _ 8 4 2 0 f d b f - c f c d - 4 1 4 7 - a 3 3 4 - d 8 a 2 6 b 1 2 4 8 6 d " > < C u s t o m C o n t e n t > < ! [ C D A T A [ < T a b l e W i d g e t G r i d S e r i a l i z a t i o n   x m l n s : x s d = " h t t p : / / w w w . w 3 . o r g / 2 0 0 1 / X M L S c h e m a "   x m l n s : x s i = " h t t p : / / w w w . w 3 . o r g / 2 0 0 1 / X M L S c h e m a - i n s t a n c e " > < C o l u m n S u g g e s t e d T y p e   / > < C o l u m n F o r m a t   / > < C o l u m n A c c u r a c y   / > < C o l u m n C u r r e n c y S y m b o l   / > < C o l u m n P o s i t i v e P a t t e r n   / > < C o l u m n N e g a t i v e P a t t e r n   / > < C o l u m n W i d t h s > < i t e m > < k e y > < s t r i n g > T r a n s a c t i o n I D < / s t r i n g > < / k e y > < v a l u e > < i n t > 4 2 7 < / i n t > < / v a l u e > < / i t e m > < i t e m > < k e y > < s t r i n g > L i n e I t e m < / s t r i n g > < / k e y > < v a l u e > < i n t > 1 2 8 < / i n t > < / v a l u e > < / i t e m > < i t e m > < k e y > < s t r i n g > O r d e r N u m b e r < / s t r i n g > < / k e y > < v a l u e > < i n t > 1 7 8 < / i n t > < / v a l u e > < / i t e m > < i t e m > < k e y > < s t r i n g > Q u a n t i t y < / s t r i n g > < / k e y > < v a l u e > < i n t > 1 2 8 < / i n t > < / v a l u e > < / i t e m > < i t e m > < k e y > < s t r i n g > P r o d u c t I D < / s t r i n g > < / k e y > < v a l u e > < i n t > 1 4 0 < / i n t > < / v a l u e > < / i t e m > < / C o l u m n W i d t h s > < C o l u m n D i s p l a y I n d e x > < i t e m > < k e y > < s t r i n g > T r a n s a c t i o n I D < / s t r i n g > < / k e y > < v a l u e > < i n t > 0 < / i n t > < / v a l u e > < / i t e m > < i t e m > < k e y > < s t r i n g > L i n e I t e m < / s t r i n g > < / k e y > < v a l u e > < i n t > 1 < / i n t > < / v a l u e > < / i t e m > < i t e m > < k e y > < s t r i n g > O r d e r N u m b e r < / s t r i n g > < / k e y > < v a l u e > < i n t > 2 < / i n t > < / v a l u e > < / i t e m > < i t e m > < k e y > < s t r i n g > Q u a n t i t y < / s t r i n g > < / k e y > < v a l u e > < i n t > 3 < / i n t > < / v a l u e > < / i t e m > < i t e m > < k e y > < s t r i n g > P r o d u c t I D < / s t r i n g > < / k e y > < v a l u e > < i n t > 4 < / 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T a b l e X M L _ D i m _ C u s t o m e r _ c f 9 f f 6 3 5 - 4 7 3 d - 4 d 3 5 - a 8 a 1 - c 9 e 4 9 d 2 2 c b 3 c " > < 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 1 5 8 < / i n t > < / v a l u e > < / i t e m > < i t e m > < k e y > < s t r i n g > C u s t o m e r G e n d e r < / s t r i n g > < / k e y > < v a l u e > < i n t > 2 0 6 < / i n t > < / v a l u e > < / i t e m > < i t e m > < k e y > < s t r i n g > C u s t o m e r N a m e < / s t r i n g > < / k e y > < v a l u e > < i n t > 1 9 2 < / i n t > < / v a l u e > < / i t e m > < i t e m > < k e y > < s t r i n g > C u s t o m e r C i t y < / s t r i n g > < / k e y > < v a l u e > < i n t > 1 7 2 < / i n t > < / v a l u e > < / i t e m > < i t e m > < k e y > < s t r i n g > C u s t o m e r S t a t e C o d e < / s t r i n g > < / k e y > < v a l u e > < i n t > 2 3 1 < / i n t > < / v a l u e > < / i t e m > < i t e m > < k e y > < s t r i n g > C u s t o m e r S t a t e < / s t r i n g > < / k e y > < v a l u e > < i n t > 1 8 4 < / i n t > < / v a l u e > < / i t e m > < i t e m > < k e y > < s t r i n g > C u s t o m e r Z i p < / s t r i n g > < / k e y > < v a l u e > < i n t > 1 6 5 < / i n t > < / v a l u e > < / i t e m > < i t e m > < k e y > < s t r i n g > C u s t o m e r C o u n t r y < / s t r i n g > < / k e y > < v a l u e > < i n t > 2 1 1 < / i n t > < / v a l u e > < / i t e m > < i t e m > < k e y > < s t r i n g > C u s t o m e r C o n t i n e n t < / s t r i n g > < / k e y > < v a l u e > < i n t > 2 2 8 < / i n t > < / v a l u e > < / i t e m > < i t e m > < k e y > < s t r i n g > C u s t o m e r D O B < / s t r i n g > < / k e y > < v a l u e > < i n t > 1 7 9 < / i n t > < / v a l u e > < / i t e m > < i t e m > < k e y > < s t r i n g > A g e < / s t r i n g > < / k e y > < v a l u e > < i n t > 8 3 < / i n t > < / v a l u e > < / i t e m > < i t e m > < k e y > < s t r i n g > A g e   G r o u p < / s t r i n g > < / k e y > < v a l u e > < i n t > 1 9 5 < / i n t > < / v a l u e > < / i t e m > < / C o l u m n W i d t h s > < C o l u m n D i s p l a y I n d e x > < i t e m > < k e y > < s t r i n g > C u s t o m e r I D < / s t r i n g > < / k e y > < v a l u e > < i n t > 0 < / i n t > < / v a l u e > < / i t e m > < i t e m > < k e y > < s t r i n g > C u s t o m e r G e n d e r < / s t r i n g > < / k e y > < v a l u e > < i n t > 1 < / i n t > < / v a l u e > < / i t e m > < i t e m > < k e y > < s t r i n g > C u s t o m e r N a m e < / s t r i n g > < / k e y > < v a l u e > < i n t > 2 < / i n t > < / v a l u e > < / i t e m > < i t e m > < k e y > < s t r i n g > C u s t o m e r C i t y < / s t r i n g > < / k e y > < v a l u e > < i n t > 3 < / i n t > < / v a l u e > < / i t e m > < i t e m > < k e y > < s t r i n g > C u s t o m e r S t a t e C o d e < / s t r i n g > < / k e y > < v a l u e > < i n t > 4 < / i n t > < / v a l u e > < / i t e m > < i t e m > < k e y > < s t r i n g > C u s t o m e r S t a t e < / s t r i n g > < / k e y > < v a l u e > < i n t > 5 < / i n t > < / v a l u e > < / i t e m > < i t e m > < k e y > < s t r i n g > C u s t o m e r Z i p < / s t r i n g > < / k e y > < v a l u e > < i n t > 6 < / i n t > < / v a l u e > < / i t e m > < i t e m > < k e y > < s t r i n g > C u s t o m e r C o u n t r y < / s t r i n g > < / k e y > < v a l u e > < i n t > 7 < / i n t > < / v a l u e > < / i t e m > < i t e m > < k e y > < s t r i n g > C u s t o m e r C o n t i n e n t < / s t r i n g > < / k e y > < v a l u e > < i n t > 8 < / i n t > < / v a l u e > < / i t e m > < i t e m > < k e y > < s t r i n g > C u s t o m e r D O B < / s t r i n g > < / k e y > < v a l u e > < i n t > 9 < / i n t > < / v a l u e > < / i t e m > < i t e m > < k e y > < s t r i n g > A g e < / s t r i n g > < / k e y > < v a l u e > < i n t > 1 0 < / i n t > < / v a l u e > < / i t e m > < i t e m > < k e y > < s t r i n g > A g e   G r o u p < / s t r i n g > < / k e y > < v a l u e > < i n t > 1 1 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 F a c t _ O r d e r s 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 C o l u m n s \ D e l i v e r y D a t e 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 F a c t _ L i n e _ I t e m 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 F a c t _ L i n e _ I t e m 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 C o l u m n s \ T r a n s a c t i o n I D < / K e y > < / a : K e y > < a : V a l u e   i : t y p e = " T a b l e W i d g e t B a s e V i e w S t a t e " / > < / a : K e y V a l u e O f D i a g r a m O b j e c t K e y a n y T y p e z b w N T n L X > < a : K e y V a l u e O f D i a g r a m O b j e c t K e y a n y T y p e z b w N T n L X > < a : K e y > < K e y > C o l u m n s \ L i n e I t e m < / 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  S u b - c a t e g o r y < / 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 C o l u m n s \ P r o d u c t   B r a n d < / 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 C o l u m n s \ S t o r e C o u n t r y < / K e y > < / a : K e y > < a : V a l u e   i : t y p e = " T a b l e W i d g e t B a s e V i e w S t a t e " / > < / a : K e y V a l u e O f D i a g r a m O b j e c t K e y a n y T y p e z b w N T n L X > < a : K e y V a l u e O f D i a g r a m O b j e c t K e y a n y T y p e z b w N T n L X > < a : K e y > < K e y > C o l u m n s \ S t o r e S t a t e < / K e y > < / a : K e y > < a : V a l u e   i : t y p e = " T a b l e W i d g e t B a s e V i e w S t a t e " / > < / a : K e y V a l u e O f D i a g r a m O b j e c t K e y a n y T y p e z b w N T n L X > < a : K e y V a l u e O f D i a g r a m O b j e c t K e y a n y T y p e z b w N T n L X > < a : K e y > < K e y > C o l u m n s \ S t o r e S q M e t e r s < / K e y > < / a : K e y > < a : V a l u e   i : t y p e = " T a b l e W i d g e t B a s e V i e w S t a t e " / > < / a : K e y V a l u e O f D i a g r a m O b j e c t K e y a n y T y p e z b w N T n L X > < a : K e y V a l u e O f D i a g r a m O b j e c t K e y a n y T y p e z b w N T n L X > < a : K e y > < K e y > C o l u m n s \ S t o r e O p e n D a t e 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 C o l u m n s \ C u s t o m e r G e n d e r 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 C o l u m n s \ C u s t o m e r C i t y < / K e y > < / a : K e y > < a : V a l u e   i : t y p e = " T a b l e W i d g e t B a s e V i e w S t a t e " / > < / a : K e y V a l u e O f D i a g r a m O b j e c t K e y a n y T y p e z b w N T n L X > < a : K e y V a l u e O f D i a g r a m O b j e c t K e y a n y T y p e z b w N T n L X > < a : K e y > < K e y > C o l u m n s \ C u s t o m e r S t a t e C o d e < / K e y > < / a : K e y > < a : V a l u e   i : t y p e = " T a b l e W i d g e t B a s e V i e w S t a t e " / > < / a : K e y V a l u e O f D i a g r a m O b j e c t K e y a n y T y p e z b w N T n L X > < a : K e y V a l u e O f D i a g r a m O b j e c t K e y a n y T y p e z b w N T n L X > < a : K e y > < K e y > C o l u m n s \ C u s t o m e r S t a t e < / K e y > < / a : K e y > < a : V a l u e   i : t y p e = " T a b l e W i d g e t B a s e V i e w S t a t e " / > < / a : K e y V a l u e O f D i a g r a m O b j e c t K e y a n y T y p e z b w N T n L X > < a : K e y V a l u e O f D i a g r a m O b j e c t K e y a n y T y p e z b w N T n L X > < a : K e y > < K e y > C o l u m n s \ C u s t o m e r Z i p < / K e y > < / a : K e y > < a : V a l u e   i : t y p e = " T a b l e W i d g e t B a s e V i e w S t a t e " / > < / a : K e y V a l u e O f D i a g r a m O b j e c t K e y a n y T y p e z b w N T n L X > < a : K e y V a l u e O f D i a g r a m O b j e c t K e y a n y T y p e z b w N T n L X > < a : K e y > < K e y > C o l u m n s \ C u s t o m e r C o u n t r y < / K e y > < / a : K e y > < a : V a l u e   i : t y p e = " T a b l e W i d g e t B a s e V i e w S t a t e " / > < / a : K e y V a l u e O f D i a g r a m O b j e c t K e y a n y T y p e z b w N T n L X > < a : K e y V a l u e O f D i a g r a m O b j e c t K e y a n y T y p e z b w N T n L X > < a : K e y > < K e y > C o l u m n s \ C u s t o m e r C o n t i n e n t < / K e y > < / a : K e y > < a : V a l u e   i : t y p e = " T a b l e W i d g e t B a s e V i e w S t a t e " / > < / a : K e y V a l u e O f D i a g r a m O b j e c t K e y a n y T y p e z b w N T n L X > < a : K e y V a l u e O f D i a g r a m O b j e c t K e y a n y T y p e z b w N T n L X > < a : K e y > < K e y > C o l u m n s \ C u s t o m e r D O B < / 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 C o l u m n s \ C o l u m n 1 < / 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D i m _ P r o d u c t _ 4 1 b 6 4 3 e a - d 9 a 3 - 4 b 3 3 - 8 6 3 7 - 8 b 2 7 a e d a f 2 a 5 " > < 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 1 4 0 < / i n t > < / v a l u e > < / i t e m > < i t e m > < k e y > < s t r i n g > P r o d u c t   N a m e < / s t r i n g > < / k e y > < v a l u e > < i n t > 1 7 9 < / i n t > < / v a l u e > < / i t e m > < i t e m > < k e y > < s t r i n g > P r o d u c t   B r a n d < / s t r i n g > < / k e y > < v a l u e > < i n t > 1 8 0 < / i n t > < / v a l u e > < / i t e m > < i t e m > < k e y > < s t r i n g > P r o d u c t C o l o r < / s t r i n g > < / k e y > < v a l u e > < i n t > 1 6 9 < / i n t > < / v a l u e > < / i t e m > < i t e m > < k e y > < s t r i n g > P r o d u c t C o s t < / s t r i n g > < / k e y > < v a l u e > < i n t > 1 6 0 < / i n t > < / v a l u e > < / i t e m > < i t e m > < k e y > < s t r i n g > P r o d u c t P r i c e < / s t r i n g > < / k e y > < v a l u e > < i n t > 1 6 4 < / i n t > < / v a l u e > < / i t e m > < i t e m > < k e y > < s t r i n g > P r o d u c t S u b c a t e g o r y I D < / s t r i n g > < / k e y > < v a l u e > < i n t > 2 5 2 < / i n t > < / v a l u e > < / i t e m > < / C o l u m n W i d t h s > < C o l u m n D i s p l a y I n d e x > < i t e m > < k e y > < s t r i n g > P r o d u c t I D < / s t r i n g > < / k e y > < v a l u e > < i n t > 0 < / i n t > < / v a l u e > < / i t e m > < i t e m > < k e y > < s t r i n g > P r o d u c t   N a m e < / s t r i n g > < / k e y > < v a l u e > < i n t > 1 < / i n t > < / v a l u e > < / i t e m > < i t e m > < k e y > < s t r i n g > P r o d u c t   B r a n d < / s t r i n g > < / k e y > < v a l u e > < i n t > 2 < / i n t > < / v a l u e > < / i t e m > < i t e m > < k e y > < s t r i n g > P r o d u c t C o l o r < / s t r i n g > < / k e y > < v a l u e > < i n t > 3 < / i n t > < / v a l u e > < / i t e m > < i t e m > < k e y > < s t r i n g > P r o d u c t C o s t < / s t r i n g > < / k e y > < v a l u e > < i n t > 4 < / i n t > < / v a l u e > < / i t e m > < i t e m > < k e y > < s t r i n g > P r o d u c t P r i c e < / s t r i n g > < / k e y > < v a l u e > < i n t > 5 < / i n t > < / v a l u e > < / i t e m > < i t e m > < k e y > < s t r i n g > P r o d u c t S u b c a t e g o r y I D < / 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 D i m _ S t o r e 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 D i m _ S t o r e 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 C o l u m n s \ S t o r e I D < / K e y > < / D i a g r a m O b j e c t K e y > < D i a g r a m O b j e c t K e y > < K e y > C o l u m n s \ S t o r e C o u n t r y < / K e y > < / D i a g r a m O b j e c t K e y > < D i a g r a m O b j e c t K e y > < K e y > C o l u m n s \ S t o r e S t a t e < / K e y > < / D i a g r a m O b j e c t K e y > < D i a g r a m O b j e c t K e y > < K e y > C o l u m n s \ S t o r e S q M e t e r s < / K e y > < / D i a g r a m O b j e c t K e y > < D i a g r a m O b j e c t K e y > < K e y > C o l u m n s \ S t o r e O p e n D a t e 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 C o l u m n s \ S t o r e I D < / K e y > < / a : K e y > < a : V a l u e   i : t y p e = " M e a s u r e G r i d N o d e V i e w S t a t e " > < L a y e d O u t > t r u e < / L a y e d O u t > < / a : V a l u e > < / a : K e y V a l u e O f D i a g r a m O b j e c t K e y a n y T y p e z b w N T n L X > < a : K e y V a l u e O f D i a g r a m O b j e c t K e y a n y T y p e z b w N T n L X > < a : K e y > < K e y > C o l u m n s \ S t o r e C o u n t r y < / K e y > < / a : K e y > < a : V a l u e   i : t y p e = " M e a s u r e G r i d N o d e V i e w S t a t e " > < C o l u m n > 1 < / C o l u m n > < L a y e d O u t > t r u e < / L a y e d O u t > < / a : V a l u e > < / a : K e y V a l u e O f D i a g r a m O b j e c t K e y a n y T y p e z b w N T n L X > < a : K e y V a l u e O f D i a g r a m O b j e c t K e y a n y T y p e z b w N T n L X > < a : K e y > < K e y > C o l u m n s \ S t o r e S t a t e < / K e y > < / a : K e y > < a : V a l u e   i : t y p e = " M e a s u r e G r i d N o d e V i e w S t a t e " > < C o l u m n > 2 < / C o l u m n > < L a y e d O u t > t r u e < / L a y e d O u t > < / a : V a l u e > < / a : K e y V a l u e O f D i a g r a m O b j e c t K e y a n y T y p e z b w N T n L X > < a : K e y V a l u e O f D i a g r a m O b j e c t K e y a n y T y p e z b w N T n L X > < a : K e y > < K e y > C o l u m n s \ S t o r e S q M e t e r s < / K e y > < / a : K e y > < a : V a l u e   i : t y p e = " M e a s u r e G r i d N o d e V i e w S t a t e " > < C o l u m n > 3 < / C o l u m n > < L a y e d O u t > t r u e < / L a y e d O u t > < / a : V a l u e > < / a : K e y V a l u e O f D i a g r a m O b j e c t K e y a n y T y p e z b w N T n L X > < a : K e y V a l u e O f D i a g r a m O b j e c t K e y a n y T y p e z b w N T n L X > < a : K e y > < K e y > C o l u m n s \ S t o r e O p e n D a t e < / K e y > < / a : K e y > < a : V a l u e   i : t y p e = " M e a s u r e G r i d N o d e V i e w S t a t e " > < C o l u m n > 4 < / C o l u m n > < L a y e d O u t > t r u e < / L a y e d O u t > < / a : V a l u e > < / a : K e y V a l u e O f D i a g r a m O b j e c t K e y a n y T y p e z b w N T n L X > < / V i e w S t a t e s > < / D i a g r a m M a n a g e r . S e r i a l i z a b l e D i a g r a m > < 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  N a m e < / K e y > < / D i a g r a m O b j e c t K e y > < D i a g r a m O b j e c t K e y > < K e y > C o l u m n s \ P r o d u c t   B r a n d < / K e y > < / D i a g r a m O b j e c t K e y > < D i a g r a m O b j e c t K e y > < K e y > C o l u m n s \ P r o d u c t C o l o r < / K e y > < / D i a g r a m O b j e c t K e y > < D i a g r a m O b j e c t K e y > < K e y > C o l u m n s \ P r o d u c t C o s t < / K e y > < / D i a g r a m O b j e c t K e y > < D i a g r a m O b j e c t K e y > < K e y > C o l u m n s \ P r o d u c t P r i c e < / K e y > < / D i a g r a m O b j e c t K e y > < D i a g r a m O b j e c t K e y > < K e y > C o l u m n s \ P r o d u c t S u b c a t e g o r y I D 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  N a m e < / K e y > < / a : K e y > < a : V a l u e   i : t y p e = " M e a s u r e G r i d N o d e V i e w S t a t e " > < C o l u m n > 1 < / C o l u m n > < L a y e d O u t > t r u e < / L a y e d O u t > < / a : V a l u e > < / a : K e y V a l u e O f D i a g r a m O b j e c t K e y a n y T y p e z b w N T n L X > < a : K e y V a l u e O f D i a g r a m O b j e c t K e y a n y T y p e z b w N T n L X > < a : K e y > < K e y > C o l u m n s \ P r o d u c t   B r a n d < / K e y > < / a : K e y > < a : V a l u e   i : t y p e = " M e a s u r e G r i d N o d e V i e w S t a t e " > < C o l u m n > 2 < / C o l u m n > < L a y e d O u t > t r u e < / L a y e d O u t > < / a : V a l u e > < / a : K e y V a l u e O f D i a g r a m O b j e c t K e y a n y T y p e z b w N T n L X > < a : K e y V a l u e O f D i a g r a m O b j e c t K e y a n y T y p e z b w N T n L X > < a : K e y > < K e y > C o l u m n s \ P r o d u c t C o l o r < / K e y > < / a : K e y > < a : V a l u e   i : t y p e = " M e a s u r e G r i d N o d e V i e w S t a t e " > < C o l u m n > 3 < / C o l u m n > < L a y e d O u t > t r u e < / L a y e d O u t > < / a : V a l u e > < / a : K e y V a l u e O f D i a g r a m O b j e c t K e y a n y T y p e z b w N T n L X > < a : K e y V a l u e O f D i a g r a m O b j e c t K e y a n y T y p e z b w N T n L X > < a : K e y > < K e y > C o l u m n s \ P r o d u c t C o s t < / K e y > < / a : K e y > < a : V a l u e   i : t y p e = " M e a s u r e G r i d N o d e V i e w S t a t e " > < C o l u m n > 4 < / C o l u m n > < L a y e d O u t > t r u e < / L a y e d O u t > < / a : V a l u e > < / a : K e y V a l u e O f D i a g r a m O b j e c t K e y a n y T y p e z b w N T n L X > < a : K e y V a l u e O f D i a g r a m O b j e c t K e y a n y T y p e z b w N T n L X > < a : K e y > < K e y > C o l u m n s \ P r o d u c t P r i c e < / K e y > < / a : K e y > < a : V a l u e   i : t y p e = " M e a s u r e G r i d N o d e V i e w S t a t e " > < C o l u m n > 5 < / C o l u m n > < L a y e d O u t > t r u e < / L a y e d O u t > < / a : V a l u e > < / a : K e y V a l u e O f D i a g r a m O b j e c t K e y a n y T y p e z b w N T n L X > < a : K e y V a l u e O f D i a g r a m O b j e c t K e y a n y T y p e z b w N T n L X > < a : K e y > < K e y > C o l u m n s \ P r o d u c t S u b c a t e g o r y I D < / K e y > < / a : K e y > < a : V a l u e   i : t y p e = " M e a s u r e G r i d N o d e V i e w S t a t e " > < C o l u m n > 6 < / C o l u m n > < L a y e d O u t > t r u e < / L a y e d O u t > < / a : V a l u e > < / a : K e y V a l u e O f D i a g r a m O b j e c t K e y a n y T y p e z b w N T n L X > < / V i e w S t a t e s > < / D i a g r a m M a n a g e r . S e r i a l i z a b l e D i a g r a m > < D i a g r a m M a n a g e r . S e r i a l i z a b l e D i a g r a m > < A d a p t e r   i : t y p e = " M e a s u r e D i a g r a m S a n d b o x A d a p t e r " > < T a b l e N a m e > D i m _ S u b C a t e g o r y 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 C o l u m n s \ P r o d u c t S u b c a t e g o r y I D < / K e y > < / D i a g r a m O b j e c t K e y > < D i a g r a m O b j e c t K e y > < K e y > C o l u m n s \ P r o d u c t   S u b - c a t e g o r y < / K e y > < / D i a g r a m O b j e c t K e y > < D i a g r a m O b j e c t K e y > < K e y > C o l u m n s \ P r o d u c t C a t e g o r y I D 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 C o l u m n s \ P r o d u c t S u b c a t e g o r y I D < / K e y > < / a : K e y > < a : V a l u e   i : t y p e = " M e a s u r e G r i d N o d e V i e w S t a t e " > < L a y e d O u t > t r u e < / L a y e d O u t > < / a : V a l u e > < / a : K e y V a l u e O f D i a g r a m O b j e c t K e y a n y T y p e z b w N T n L X > < a : K e y V a l u e O f D i a g r a m O b j e c t K e y a n y T y p e z b w N T n L X > < a : K e y > < K e y > C o l u m n s \ P r o d u c t   S u b - c a t e g o r y < / K e y > < / a : K e y > < a : V a l u e   i : t y p e = " M e a s u r e G r i d N o d e V i e w S t a t e " > < C o l u m n > 1 < / C o l u m n > < L a y e d O u t > t r u e < / L a y e d O u t > < / a : V a l u e > < / a : K e y V a l u e O f D i a g r a m O b j e c t K e y a n y T y p e z b w N T n L X > < a : K e y V a l u e O f D i a g r a m O b j e c t K e y a n y T y p e z b w N T n L X > < a : K e y > < K e y > C o l u m n s \ P r o d u c t C a t e g o r y I D < / 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 T a g s \ T a b l e s \ & l t ; T a b l e s \ F a c t _ O r d e r s & g t ; < / K e y > < / D i a g r a m O b j e c t K e y > < D i a g r a m O b j e c t K e y > < K e y > D y n a m i c   T a g s \ T a b l e s \ & l t ; T a b l e s \ D i m _ C u s t o m e r & g t ; < / K e y > < / D i a g r a m O b j e c t K e y > < D i a g r a m O b j e c t K e y > < K e y > D y n a m i c   T a g s \ T a b l e s \ & l t ; T a b l e s \ D i m _ S t o r e & g t ; < / K e y > < / D i a g r a m O b j e c t K e y > < D i a g r a m O b j e c t K e y > < K e y > D y n a m i c   T a g s \ T a b l e s \ & l t ; T a b l e s \ D i m _ P r o d u c t & g t ; < / K e y > < / D i a g r a m O b j e c t K e y > < D i a g r a m O b j e c t K e y > < K e y > D y n a m i c   T a g s \ T a b l e s \ & l t ; T a b l e s \ D i m _ S u b C a t e g o r y & g t ; < / K e y > < / D i a g r a m O b j e c t K e y > < D i a g r a m O b j e c t K e y > < K e y > D y n a m i c   T a g s \ T a b l e s \ & l t ; T a b l e s \ D i m _ C a t e g o r y & g t ; < / K e y > < / D i a g r a m O b j e c t K e y > < D i a g r a m O b j e c t K e y > < K e y > D y n a m i c   T a g s \ T a b l e s \ & l t ; T a b l e s \ F a c t _ L i n e _ I t e m & g t ; < / K e y > < / D i a g r a m O b j e c t K e y > < D i a g r a m O b j e c t K e y > < K e y > T a b l e s \ F a c t _ O r d e r s < / K e y > < / D i a g r a m O b j e c t K e y > < D i a g r a m O b j e c t K e y > < K e y > T a b l e s \ F a c t _ O r d e r s \ C o l u m n s \ O r d e r N u m b e r < / K e y > < / D i a g r a m O b j e c t K e y > < D i a g r a m O b j e c t K e y > < K e y > T a b l e s \ F a c t _ O r d e r s \ C o l u m n s \ O r d e r D a t e < / K e y > < / D i a g r a m O b j e c t K e y > < D i a g r a m O b j e c t K e y > < K e y > T a b l e s \ F a c t _ O r d e r s \ C o l u m n s \ D e l i v e r y D a t e < / K e y > < / D i a g r a m O b j e c t K e y > < D i a g r a m O b j e c t K e y > < K e y > T a b l e s \ F a c t _ O r d e r s \ C o l u m n s \ C u s t o m e r I D < / K e y > < / D i a g r a m O b j e c t K e y > < D i a g r a m O b j e c t K e y > < K e y > T a b l e s \ F a c t _ O r d e r s \ C o l u m n s \ S t o r e I D < / K e y > < / D i a g r a m O b j e c t K e y > < D i a g r a m O b j e c t K e y > < K e y > T a b l e s \ F a c t _ O r d e r s \ C o l u m n s \ O r d e r D a t e   ( Y e a r ) < / K e y > < / D i a g r a m O b j e c t K e y > < D i a g r a m O b j e c t K e y > < K e y > T a b l e s \ F a c t _ O r d e r s \ C o l u m n s \ O r d e r D a t e   ( Q u a r t e r ) < / K e y > < / D i a g r a m O b j e c t K e y > < D i a g r a m O b j e c t K e y > < K e y > T a b l e s \ F a c t _ O r d e r s \ C o l u m n s \ O r d e r D a t e   ( M o n t h   I n d e x ) < / K e y > < / D i a g r a m O b j e c t K e y > < D i a g r a m O b j e c t K e y > < K e y > T a b l e s \ F a c t _ O r d e r s \ C o l u m n s \ O r d e r D a t e   ( M o n t h ) < / K e y > < / D i a g r a m O b j e c t K e y > < D i a g r a m O b j e c t K e y > < K e y > T a b l e s \ F a c t _ O r d e r s \ M e a s u r e s \ S u m   o f   O r d e r N u m b e r < / K e y > < / D i a g r a m O b j e c t K e y > < D i a g r a m O b j e c t K e y > < K e y > T a b l e s \ F a c t _ O r d e r s \ S u m   o f   O r d e r N u m b e r \ A d d i t i o n a l   I n f o \ I m p l i c i t   M e a s u r e < / K e y > < / D i a g r a m O b j e c t K e y > < D i a g r a m O b j e c t K e y > < K e y > T a b l e s \ F a c t _ O r d e r s \ M e a s u r e s \ D i s t i n c t   C o u n t   o f   O r d e r N u m b e r < / K e y > < / D i a g r a m O b j e c t K e y > < D i a g r a m O b j e c t K e y > < K e y > T a b l e s \ F a c t _ O r d e r s \ D i s t i n c t   C o u n t   o f   O r d e r N u m b e r \ A d d i t i o n a l   I n f o \ I m p l i c i t   M e a s u r e < / K e y > < / D i a g r a m O b j e c t K e y > < D i a g r a m O b j e c t K e y > < K e y > T a b l e s \ D i m _ C u s t o m e r < / K e y > < / D i a g r a m O b j e c t K e y > < D i a g r a m O b j e c t K e y > < K e y > T a b l e s \ D i m _ C u s t o m e r \ C o l u m n s \ C u s t o m e r I D < / K e y > < / D i a g r a m O b j e c t K e y > < D i a g r a m O b j e c t K e y > < K e y > T a b l e s \ D i m _ C u s t o m e r \ C o l u m n s \ C u s t o m e r G e n d e r < / K e y > < / D i a g r a m O b j e c t K e y > < D i a g r a m O b j e c t K e y > < K e y > T a b l e s \ D i m _ C u s t o m e r \ C o l u m n s \ C u s t o m e r N a m e < / K e y > < / D i a g r a m O b j e c t K e y > < D i a g r a m O b j e c t K e y > < K e y > T a b l e s \ D i m _ C u s t o m e r \ C o l u m n s \ C u s t o m e r C i t y < / K e y > < / D i a g r a m O b j e c t K e y > < D i a g r a m O b j e c t K e y > < K e y > T a b l e s \ D i m _ C u s t o m e r \ C o l u m n s \ C u s t o m e r S t a t e C o d e < / K e y > < / D i a g r a m O b j e c t K e y > < D i a g r a m O b j e c t K e y > < K e y > T a b l e s \ D i m _ C u s t o m e r \ C o l u m n s \ C u s t o m e r S t a t e < / K e y > < / D i a g r a m O b j e c t K e y > < D i a g r a m O b j e c t K e y > < K e y > T a b l e s \ D i m _ C u s t o m e r \ C o l u m n s \ C u s t o m e r Z i p < / K e y > < / D i a g r a m O b j e c t K e y > < D i a g r a m O b j e c t K e y > < K e y > T a b l e s \ D i m _ C u s t o m e r \ C o l u m n s \ C u s t o m e r C o u n t r y < / K e y > < / D i a g r a m O b j e c t K e y > < D i a g r a m O b j e c t K e y > < K e y > T a b l e s \ D i m _ C u s t o m e r \ C o l u m n s \ C u s t o m e r C o n t i n e n t < / K e y > < / D i a g r a m O b j e c t K e y > < D i a g r a m O b j e c t K e y > < K e y > T a b l e s \ D i m _ C u s t o m e r \ C o l u m n s \ C u s t o m e r D O B < / K e y > < / D i a g r a m O b j e c t K e y > < D i a g r a m O b j e c t K e y > < K e y > T a b l e s \ D i m _ C u s t o m e r \ C o l u m n s \ A g e < / K e y > < / D i a g r a m O b j e c t K e y > < D i a g r a m O b j e c t K e y > < K e y > T a b l e s \ D i m _ S t o r e < / K e y > < / D i a g r a m O b j e c t K e y > < D i a g r a m O b j e c t K e y > < K e y > T a b l e s \ D i m _ S t o r e \ C o l u m n s \ S t o r e I D < / K e y > < / D i a g r a m O b j e c t K e y > < D i a g r a m O b j e c t K e y > < K e y > T a b l e s \ D i m _ S t o r e \ C o l u m n s \ S t o r e C o u n t r y < / K e y > < / D i a g r a m O b j e c t K e y > < D i a g r a m O b j e c t K e y > < K e y > T a b l e s \ D i m _ S t o r e \ C o l u m n s \ S t o r e S t a t e < / K e y > < / D i a g r a m O b j e c t K e y > < D i a g r a m O b j e c t K e y > < K e y > T a b l e s \ D i m _ S t o r e \ C o l u m n s \ S t o r e S q M e t e r s < / K e y > < / D i a g r a m O b j e c t K e y > < D i a g r a m O b j e c t K e y > < K e y > T a b l e s \ D i m _ S t o r e \ C o l u m n s \ S t o r e O p e n D a t e < / K e y > < / D i a g r a m O b j e c t K e y > < D i a g r a m O b j e c t K e y > < K e y > T a b l e s \ D i m _ P r o d u c t < / K e y > < / D i a g r a m O b j e c t K e y > < D i a g r a m O b j e c t K e y > < K e y > T a b l e s \ D i m _ P r o d u c t \ C o l u m n s \ P r o d u c t I D < / K e y > < / D i a g r a m O b j e c t K e y > < D i a g r a m O b j e c t K e y > < K e y > T a b l e s \ D i m _ P r o d u c t \ C o l u m n s \ P r o d u c t   N a m e < / K e y > < / D i a g r a m O b j e c t K e y > < D i a g r a m O b j e c t K e y > < K e y > T a b l e s \ D i m _ P r o d u c t \ C o l u m n s \ P r o d u c t   B r a n d < / K e y > < / D i a g r a m O b j e c t K e y > < D i a g r a m O b j e c t K e y > < K e y > T a b l e s \ D i m _ P r o d u c t \ C o l u m n s \ P r o d u c t C o l o r < / K e y > < / D i a g r a m O b j e c t K e y > < D i a g r a m O b j e c t K e y > < K e y > T a b l e s \ D i m _ P r o d u c t \ C o l u m n s \ P r o d u c t C o s t < / K e y > < / D i a g r a m O b j e c t K e y > < D i a g r a m O b j e c t K e y > < K e y > T a b l e s \ D i m _ P r o d u c t \ C o l u m n s \ P r o d u c t P r i c e < / K e y > < / D i a g r a m O b j e c t K e y > < D i a g r a m O b j e c t K e y > < K e y > T a b l e s \ D i m _ P r o d u c t \ C o l u m n s \ P r o d u c t S u b c a t e g o r y I D < / K e y > < / D i a g r a m O b j e c t K e y > < D i a g r a m O b j e c t K e y > < K e y > T a b l e s \ D i m _ S u b C a t e g o r y < / K e y > < / D i a g r a m O b j e c t K e y > < D i a g r a m O b j e c t K e y > < K e y > T a b l e s \ D i m _ S u b C a t e g o r y \ C o l u m n s \ P r o d u c t S u b c a t e g o r y I D < / K e y > < / D i a g r a m O b j e c t K e y > < D i a g r a m O b j e c t K e y > < K e y > T a b l e s \ D i m _ S u b C a t e g o r y \ C o l u m n s \ P r o d u c t   S u b - c a t e g o r y < / K e y > < / D i a g r a m O b j e c t K e y > < D i a g r a m O b j e c t K e y > < K e y > T a b l e s \ D i m _ S u b C a t e g o r y \ C o l u m n s \ P r o d u c t C a t e g o r y I D < / K e y > < / D i a g r a m O b j e c t K e y > < D i a g r a m O b j e c t K e y > < K e y > T a b l e s \ D i m _ C a t e g o r y < / K e y > < / D i a g r a m O b j e c t K e y > < D i a g r a m O b j e c t K e y > < K e y > T a b l e s \ D i m _ C a t e g o r y \ C o l u m n s \ P r o d u c t C a t e g o r y I D < / K e y > < / D i a g r a m O b j e c t K e y > < D i a g r a m O b j e c t K e y > < K e y > T a b l e s \ D i m _ C a t e g o r y \ C o l u m n s \ P r o d u c t   C a t e g o r y < / K e y > < / D i a g r a m O b j e c t K e y > < D i a g r a m O b j e c t K e y > < K e y > T a b l e s \ F a c t _ L i n e _ I t e m < / K e y > < / D i a g r a m O b j e c t K e y > < D i a g r a m O b j e c t K e y > < K e y > T a b l e s \ F a c t _ L i n e _ I t e m \ C o l u m n s \ T r a n s a c t i o n I D < / K e y > < / D i a g r a m O b j e c t K e y > < D i a g r a m O b j e c t K e y > < K e y > T a b l e s \ F a c t _ L i n e _ I t e m \ C o l u m n s \ L i n e I t e m < / K e y > < / D i a g r a m O b j e c t K e y > < D i a g r a m O b j e c t K e y > < K e y > T a b l e s \ F a c t _ L i n e _ I t e m \ C o l u m n s \ O r d e r N u m b e r < / K e y > < / D i a g r a m O b j e c t K e y > < D i a g r a m O b j e c t K e y > < K e y > T a b l e s \ F a c t _ L i n e _ I t e m \ C o l u m n s \ Q u a n t i t y < / K e y > < / D i a g r a m O b j e c t K e y > < D i a g r a m O b j e c t K e y > < K e y > T a b l e s \ F a c t _ L i n e _ I t e m \ C o l u m n s \ P r o d u c t I D < / K e y > < / D i a g r a m O b j e c t K e y > < D i a g r a m O b j e c t K e y > < K e y > T a b l e s \ F a c t _ L i n e _ I t e m \ M e a s u r e s \ S u m   o f   Q u a n t i t y < / K e y > < / D i a g r a m O b j e c t K e y > < D i a g r a m O b j e c t K e y > < K e y > T a b l e s \ F a c t _ L i n e _ I t e m \ S u m   o f   Q u a n t i t y \ A d d i t i o n a l   I n f o \ I m p l i c i t   M e a s u r e < / K e y > < / D i a g r a m O b j e c t K e y > < D i a g r a m O b j e c t K e y > < K e y > T a b l e s \ F a c t _ L i n e _ I t e m \ M e a s u r e s \ S u m   o f   L i n e I t e m < / K e y > < / D i a g r a m O b j e c t K e y > < D i a g r a m O b j e c t K e y > < K e y > T a b l e s \ F a c t _ L i n e _ I t e m \ S u m   o f   L i n e I t e m \ A d d i t i o n a l   I n f o \ I m p l i c i t   M e a s u r e < / K e y > < / D i a g r a m O b j e c t K e y > < D i a g r a m O b j e c t K e y > < K e y > T a b l e s \ F a c t _ L i n e _ I t e m \ M e a s u r e s \ S u m   o f   O r d e r N u m b e r   2 < / K e y > < / D i a g r a m O b j e c t K e y > < D i a g r a m O b j e c t K e y > < K e y > T a b l e s \ F a c t _ L i n e _ I t e m \ S u m   o f   O r d e r N u m b e r   2 \ A d d i t i o n a l   I n f o \ I m p l i c i t   M e a s u r e < / K e y > < / D i a g r a m O b j e c t K e y > < D i a g r a m O b j e c t K e y > < K e y > T a b l e s \ F a c t _ L i n e _ I t e m \ M e a s u r e s \ D i s t i n c t   C o u n t   o f   O r d e r N u m b e r   2 < / K e y > < / D i a g r a m O b j e c t K e y > < D i a g r a m O b j e c t K e y > < K e y > T a b l e s \ F a c t _ L i n e _ I t e m \ D i s t i n c t   C o u n t   o f   O r d e r N u m b e r   2 \ A d d i t i o n a l   I n f o \ I m p l i c i t   M e a s u r e < / K e y > < / D i a g r a m O b j e c t K e y > < D i a g r a m O b j e c t K e y > < K e y > T a b l e s \ F a c t _ L i n e _ I t e m \ M e a s u r e s \ T o t a l   S a l e s < / K e y > < / D i a g r a m O b j e c t K e y > < D i a g r a m O b j e c t K e y > < K e y > T a b l e s \ F a c t _ L i n e _ I t e m \ M e a s u r e s \ T o t a l   C o s t < / K e y > < / D i a g r a m O b j e c t K e y > < D i a g r a m O b j e c t K e y > < K e y > T a b l e s \ F a c t _ L i n e _ I t e m \ M e a s u r e s \ P r o f i t < / K e y > < / D i a g r a m O b j e c t K e y > < D i a g r a m O b j e c t K e y > < K e y > T a b l e s \ F a c t _ L i n e _ I t e m \ M e a s u r e s \ P r o f i t   M a r g i n   ( % ) < / K e y > < / D i a g r a m O b j e c t K e y > < D i a g r a m O b j e c t K e y > < K e y > R e l a t i o n s h i p s \ & l t ; T a b l e s \ F a c t _ O r d e r s \ C o l u m n s \ S t o r e I D & g t ; - & l t ; T a b l e s \ D i m _ S t o r e \ C o l u m n s \ S t o r e I D & g t ; < / K e y > < / D i a g r a m O b j e c t K e y > < D i a g r a m O b j e c t K e y > < K e y > R e l a t i o n s h i p s \ & l t ; T a b l e s \ F a c t _ O r d e r s \ C o l u m n s \ S t o r e I D & g t ; - & l t ; T a b l e s \ D i m _ S t o r e \ C o l u m n s \ S t o r e I D & g t ; \ F K < / K e y > < / D i a g r a m O b j e c t K e y > < D i a g r a m O b j e c t K e y > < K e y > R e l a t i o n s h i p s \ & l t ; T a b l e s \ F a c t _ O r d e r s \ C o l u m n s \ S t o r e I D & g t ; - & l t ; T a b l e s \ D i m _ S t o r e \ C o l u m n s \ S t o r e I D & g t ; \ P K < / K e y > < / D i a g r a m O b j e c t K e y > < D i a g r a m O b j e c t K e y > < K e y > R e l a t i o n s h i p s \ & l t ; T a b l e s \ F a c t _ O r d e r s \ C o l u m n s \ S t o r e I D & g t ; - & l t ; T a b l e s \ D i m _ S t o r e \ C o l u m n s \ S t o r e I D & g t ; \ C r o s s F i l t e r < / K e y > < / D i a g r a m O b j e c t K e y > < D i a g r a m O b j e c t K e y > < K e y > R e l a t i o n s h i p s \ & l t ; T a b l e s \ F a c t _ O r d e r s \ C o l u m n s \ C u s t o m e r I D & g t ; - & l t ; T a b l e s \ D i m _ C u s t o m e r \ C o l u m n s \ C u s t o m e r I D & g t ; < / K e y > < / D i a g r a m O b j e c t K e y > < D i a g r a m O b j e c t K e y > < K e y > R e l a t i o n s h i p s \ & l t ; T a b l e s \ F a c t _ O r d e r s \ C o l u m n s \ C u s t o m e r I D & g t ; - & l t ; T a b l e s \ D i m _ C u s t o m e r \ C o l u m n s \ C u s t o m e r I D & g t ; \ F K < / K e y > < / D i a g r a m O b j e c t K e y > < D i a g r a m O b j e c t K e y > < K e y > R e l a t i o n s h i p s \ & l t ; T a b l e s \ F a c t _ O r d e r s \ C o l u m n s \ C u s t o m e r I D & g t ; - & l t ; T a b l e s \ D i m _ C u s t o m e r \ C o l u m n s \ C u s t o m e r I D & g t ; \ P K < / K e y > < / D i a g r a m O b j e c t K e y > < D i a g r a m O b j e c t K e y > < K e y > R e l a t i o n s h i p s \ & l t ; T a b l e s \ F a c t _ O r d e r s \ C o l u m n s \ C u s t o m e r I D & g t ; - & l t ; T a b l e s \ D i m _ C u s t o m e r \ C o l u m n s \ C u s t o m e r I D & g t ; \ C r o s s F i l t e r < / K e y > < / D i a g r a m O b j e c t K e y > < D i a g r a m O b j e c t K e y > < K e y > R e l a t i o n s h i p s \ & l t ; T a b l e s \ D i m _ P r o d u c t \ C o l u m n s \ P r o d u c t S u b c a t e g o r y I D & g t ; - & l t ; T a b l e s \ D i m _ S u b C a t e g o r y \ C o l u m n s \ P r o d u c t S u b c a t e g o r y I D & g t ; < / K e y > < / D i a g r a m O b j e c t K e y > < D i a g r a m O b j e c t K e y > < K e y > R e l a t i o n s h i p s \ & l t ; T a b l e s \ D i m _ P r o d u c t \ C o l u m n s \ P r o d u c t S u b c a t e g o r y I D & g t ; - & l t ; T a b l e s \ D i m _ S u b C a t e g o r y \ C o l u m n s \ P r o d u c t S u b c a t e g o r y I D & g t ; \ F K < / K e y > < / D i a g r a m O b j e c t K e y > < D i a g r a m O b j e c t K e y > < K e y > R e l a t i o n s h i p s \ & l t ; T a b l e s \ D i m _ P r o d u c t \ C o l u m n s \ P r o d u c t S u b c a t e g o r y I D & g t ; - & l t ; T a b l e s \ D i m _ S u b C a t e g o r y \ C o l u m n s \ P r o d u c t S u b c a t e g o r y I D & g t ; \ P K < / K e y > < / D i a g r a m O b j e c t K e y > < D i a g r a m O b j e c t K e y > < K e y > R e l a t i o n s h i p s \ & l t ; T a b l e s \ D i m _ P r o d u c t \ C o l u m n s \ P r o d u c t S u b c a t e g o r y I D & g t ; - & l t ; T a b l e s \ D i m _ S u b C a t e g o r y \ C o l u m n s \ P r o d u c t S u b c a t e g o r y I D & g t ; \ C r o s s F i l t e r < / K e y > < / D i a g r a m O b j e c t K e y > < D i a g r a m O b j e c t K e y > < K e y > R e l a t i o n s h i p s \ & l t ; T a b l e s \ D i m _ S u b C a t e g o r y \ C o l u m n s \ P r o d u c t C a t e g o r y I D & g t ; - & l t ; T a b l e s \ D i m _ C a t e g o r y \ C o l u m n s \ P r o d u c t C a t e g o r y I D & g t ; < / K e y > < / D i a g r a m O b j e c t K e y > < D i a g r a m O b j e c t K e y > < K e y > R e l a t i o n s h i p s \ & l t ; T a b l e s \ D i m _ S u b C a t e g o r y \ C o l u m n s \ P r o d u c t C a t e g o r y I D & g t ; - & l t ; T a b l e s \ D i m _ C a t e g o r y \ C o l u m n s \ P r o d u c t C a t e g o r y I D & g t ; \ F K < / K e y > < / D i a g r a m O b j e c t K e y > < D i a g r a m O b j e c t K e y > < K e y > R e l a t i o n s h i p s \ & l t ; T a b l e s \ D i m _ S u b C a t e g o r y \ C o l u m n s \ P r o d u c t C a t e g o r y I D & g t ; - & l t ; T a b l e s \ D i m _ C a t e g o r y \ C o l u m n s \ P r o d u c t C a t e g o r y I D & g t ; \ P K < / K e y > < / D i a g r a m O b j e c t K e y > < D i a g r a m O b j e c t K e y > < K e y > R e l a t i o n s h i p s \ & l t ; T a b l e s \ D i m _ S u b C a t e g o r y \ C o l u m n s \ P r o d u c t C a t e g o r y I D & g t ; - & l t ; T a b l e s \ D i m _ C a t e g o r y \ C o l u m n s \ P r o d u c t C a t e g o r y I D & g t ; \ C r o s s F i l t e r < / K e y > < / D i a g r a m O b j e c t K e y > < D i a g r a m O b j e c t K e y > < K e y > R e l a t i o n s h i p s \ & l t ; T a b l e s \ F a c t _ L i n e _ I t e m \ C o l u m n s \ O r d e r N u m b e r & g t ; - & l t ; T a b l e s \ F a c t _ O r d e r s \ C o l u m n s \ O r d e r N u m b e r & g t ; < / K e y > < / D i a g r a m O b j e c t K e y > < D i a g r a m O b j e c t K e y > < K e y > R e l a t i o n s h i p s \ & l t ; T a b l e s \ F a c t _ L i n e _ I t e m \ C o l u m n s \ O r d e r N u m b e r & g t ; - & l t ; T a b l e s \ F a c t _ O r d e r s \ C o l u m n s \ O r d e r N u m b e r & g t ; \ F K < / K e y > < / D i a g r a m O b j e c t K e y > < D i a g r a m O b j e c t K e y > < K e y > R e l a t i o n s h i p s \ & l t ; T a b l e s \ F a c t _ L i n e _ I t e m \ C o l u m n s \ O r d e r N u m b e r & g t ; - & l t ; T a b l e s \ F a c t _ O r d e r s \ C o l u m n s \ O r d e r N u m b e r & g t ; \ P K < / K e y > < / D i a g r a m O b j e c t K e y > < D i a g r a m O b j e c t K e y > < K e y > R e l a t i o n s h i p s \ & l t ; T a b l e s \ F a c t _ L i n e _ I t e m \ C o l u m n s \ O r d e r N u m b e r & g t ; - & l t ; T a b l e s \ F a c t _ O r d e r s \ C o l u m n s \ O r d e r N u m b e r & g t ; \ C r o s s F i l t e r < / K e y > < / D i a g r a m O b j e c t K e y > < D i a g r a m O b j e c t K e y > < K e y > R e l a t i o n s h i p s \ & l t ; T a b l e s \ F a c t _ L i n e _ I t e m \ C o l u m n s \ P r o d u c t I D & g t ; - & l t ; T a b l e s \ D i m _ P r o d u c t \ C o l u m n s \ P r o d u c t I D & g t ; < / K e y > < / D i a g r a m O b j e c t K e y > < D i a g r a m O b j e c t K e y > < K e y > R e l a t i o n s h i p s \ & l t ; T a b l e s \ F a c t _ L i n e _ I t e m \ C o l u m n s \ P r o d u c t I D & g t ; - & l t ; T a b l e s \ D i m _ P r o d u c t \ C o l u m n s \ P r o d u c t I D & g t ; \ F K < / K e y > < / D i a g r a m O b j e c t K e y > < D i a g r a m O b j e c t K e y > < K e y > R e l a t i o n s h i p s \ & l t ; T a b l e s \ F a c t _ L i n e _ I t e m \ C o l u m n s \ P r o d u c t I D & g t ; - & l t ; T a b l e s \ D i m _ P r o d u c t \ C o l u m n s \ P r o d u c t I D & g t ; \ P K < / K e y > < / D i a g r a m O b j e c t K e y > < D i a g r a m O b j e c t K e y > < K e y > R e l a t i o n s h i p s \ & l t ; T a b l e s \ F a c t _ L i n e _ I t e m \ C o l u m n s \ P r o d u c t I D & g t ; - & l t ; T a b l e s \ D i m _ P r o d u c t \ C o l u m n s \ P r o d u c t I D & g t ; \ C r o s s F i l t e r < / K e y > < / D i a g r a m O b j e c t K e y > < / A l l K e y s > < S e l e c t e d K e y s > < D i a g r a m O b j e c t K e y > < K e y > R e l a t i o n s h i p s \ & l t ; T a b l e s \ F a c t _ O r d e r s \ C o l u m n s \ C u s t o m e r I D & g t ; - & l t ; T a b l e s \ D i m _ C u s t o m e r \ C o l u m n s \ C u s t o m e r I D & g t ; 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 1 2 5 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 T a g s \ T a b l e s \ & l t ; T a b l e s \ F a c t _ O r d e r s & g t ; 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 T a g s \ T a b l e s \ & l t ; T a b l e s \ D i m _ S t o r e & g t ; 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 T a g s \ T a b l e s \ & l t ; T a b l e s \ D i m _ S u b C a t e g o r y & g t ; < / K e y > < / a : K e y > < a : V a l u e   i : t y p e = " D i a g r a m D i s p l a y T a g V i e w S t a t e " > < I s N o t F i l t e r e d O u t > t r u e < / I s N o t F i l t e r e d O u t > < / a : V a l u e > < / a : K e y V a l u e O f D i a g r a m O b j e c t K e y a n y T y p e z b w N T n L X > < a : K e y V a l u e O f D i a g r a m O b j e c t K e y a n y T y p e z b w N T n L X > < a : K e y > < K e y > D y n a m i c   T a g s \ T a b l e s \ & l t ; T a b l e s \ D i m _ C a t e g o r y & g t ; < / K e y > < / a : K e y > < a : V a l u e   i : t y p e = " D i a g r a m D i s p l a y T a g V i e w S t a t e " > < I s N o t F i l t e r e d O u t > t r u e < / I s N o t F i l t e r e d O u t > < / a : V a l u e > < / a : K e y V a l u e O f D i a g r a m O b j e c t K e y a n y T y p e z b w N T n L X > < a : K e y V a l u e O f D i a g r a m O b j e c t K e y a n y T y p e z b w N T n L X > < a : K e y > < K e y > D y n a m i c   T a g s \ T a b l e s \ & l t ; T a b l e s \ F a c t _ L i n e _ I t e m & g t ; < / K e y > < / a : K e y > < a : V a l u e   i : t y p e = " D i a g r a m D i s p l a y T a g V i e w S t a t e " > < I s N o t F i l t e r e d O u t > t r u e < / I s N o t F i l t e r e d O u t > < / a : V a l u e > < / a : K e y V a l u e O f D i a g r a m O b j e c t K e y a n y T y p e z b w N T n L X > < a : K e y V a l u e O f D i a g r a m O b j e c t K e y a n y T y p e z b w N T n L X > < a : K e y > < K e y > T a b l e s \ F a c t _ O r d e r s < / K e y > < / a : K e y > < a : V a l u e   i : t y p e = " D i a g r a m D i s p l a y N o d e V i e w S t a t e " > < H e i g h t > 2 6 8 . 6 6 6 6 6 6 6 6 6 6 6 6 6 3 < / H e i g h t > < I s E x p a n d e d > t r u e < / I s E x p a n d e d > < L a y e d O u t > t r u e < / L a y e d O u t > < L e f t > 6 2 7 . 1 5 9 8 1 7 3 5 1 5 9 8 1 2 < / L e f t > < T a b I n d e x > 6 < / T a b I n d e x > < T o p > 5 7 0 . 8 1 2 7 8 5 3 8 8 1 2 8 0 8 < / T o p > < W i d t h > 2 0 0 < / W i d t h > < / a : V a l u e > < / a : K e y V a l u e O f D i a g r a m O b j e c t K e y a n y T y p e z b w N T n L X > < a : K e y V a l u e O f D i a g r a m O b j e c t K e y a n y T y p e z b w N T n L X > < a : K e y > < K e y > T a b l e s \ F a c t _ O r d e r s \ C o l u m n s \ O r d e r N u m b e r < / K e y > < / a : K e y > < a : V a l u e   i : t y p e = " D i a g r a m D i s p l a y N o d e V i e w S t a t e " > < H e i g h t > 1 5 0 < / H e i g h t > < I s E x p a n d e d > t r u e < / I s E x p a n d e d > < W i d t h > 2 0 0 < / W i d t h > < / a : V a l u e > < / a : K e y V a l u e O f D i a g r a m O b j e c t K e y a n y T y p e z b w N T n L X > < a : K e y V a l u e O f D i a g r a m O b j e c t K e y a n y T y p e z b w N T n L X > < a : K e y > < K e y > T a b l e s \ F a c t _ O r d e r s \ C o l u m n s \ O r d e r D a t e < / K e y > < / a : K e y > < a : V a l u e   i : t y p e = " D i a g r a m D i s p l a y N o d e V i e w S t a t e " > < H e i g h t > 1 5 0 < / H e i g h t > < I s E x p a n d e d > t r u e < / I s E x p a n d e d > < W i d t h > 2 0 0 < / W i d t h > < / a : V a l u e > < / a : K e y V a l u e O f D i a g r a m O b j e c t K e y a n y T y p e z b w N T n L X > < a : K e y V a l u e O f D i a g r a m O b j e c t K e y a n y T y p e z b w N T n L X > < a : K e y > < K e y > T a b l e s \ F a c t _ O r d e r s \ C o l u m n s \ D e l i v e r y D a t e < / K e y > < / a : K e y > < a : V a l u e   i : t y p e = " D i a g r a m D i s p l a y N o d e V i e w S t a t e " > < H e i g h t > 1 5 0 < / H e i g h t > < I s E x p a n d e d > t r u e < / I s E x p a n d e d > < W i d t h > 2 0 0 < / W i d t h > < / a : V a l u e > < / a : K e y V a l u e O f D i a g r a m O b j e c t K e y a n y T y p e z b w N T n L X > < a : K e y V a l u e O f D i a g r a m O b j e c t K e y a n y T y p e z b w N T n L X > < a : K e y > < K e y > T a b l e s \ F a c t _ O r d e r s \ C o l u m n s \ C u s t o m e r I D < / K e y > < / a : K e y > < a : V a l u e   i : t y p e = " D i a g r a m D i s p l a y N o d e V i e w S t a t e " > < H e i g h t > 1 5 0 < / H e i g h t > < I s E x p a n d e d > t r u e < / I s E x p a n d e d > < W i d t h > 2 0 0 < / W i d t h > < / a : V a l u e > < / a : K e y V a l u e O f D i a g r a m O b j e c t K e y a n y T y p e z b w N T n L X > < a : K e y V a l u e O f D i a g r a m O b j e c t K e y a n y T y p e z b w N T n L X > < a : K e y > < K e y > T a b l e s \ F a c t _ O r d e r s \ C o l u m n s \ S t o r e I D < / K e y > < / a : K e y > < a : V a l u e   i : t y p e = " D i a g r a m D i s p l a y N o d e V i e w S t a t e " > < H e i g h t > 1 5 0 < / H e i g h t > < I s E x p a n d e d > t r u e < / I s E x p a n d e d > < W i d t h > 2 0 0 < / W i d t h > < / a : V a l u e > < / a : K e y V a l u e O f D i a g r a m O b j e c t K e y a n y T y p e z b w N T n L X > < a : K e y V a l u e O f D i a g r a m O b j e c t K e y a n y T y p e z b w N T n L X > < a : K e y > < K e y > T a b l e s \ F a c t _ O r d e r s \ C o l u m n s \ O r d e r D a t e   ( Y e a r ) < / K e y > < / a : K e y > < a : V a l u e   i : t y p e = " D i a g r a m D i s p l a y N o d e V i e w S t a t e " > < H e i g h t > 1 5 0 < / H e i g h t > < I s E x p a n d e d > t r u e < / I s E x p a n d e d > < W i d t h > 2 0 0 < / W i d t h > < / a : V a l u e > < / a : K e y V a l u e O f D i a g r a m O b j e c t K e y a n y T y p e z b w N T n L X > < a : K e y V a l u e O f D i a g r a m O b j e c t K e y a n y T y p e z b w N T n L X > < a : K e y > < K e y > T a b l e s \ F a c t _ O r d e r s \ C o l u m n s \ O r d e r D a t e   ( Q u a r t e r ) < / K e y > < / a : K e y > < a : V a l u e   i : t y p e = " D i a g r a m D i s p l a y N o d e V i e w S t a t e " > < H e i g h t > 1 5 0 < / H e i g h t > < I s E x p a n d e d > t r u e < / I s E x p a n d e d > < W i d t h > 2 0 0 < / W i d t h > < / a : V a l u e > < / a : K e y V a l u e O f D i a g r a m O b j e c t K e y a n y T y p e z b w N T n L X > < a : K e y V a l u e O f D i a g r a m O b j e c t K e y a n y T y p e z b w N T n L X > < a : K e y > < K e y > T a b l e s \ F a c t _ O r d e r s \ C o l u m n s \ O r d e r D a t e   ( M o n t h   I n d e x ) < / K e y > < / a : K e y > < a : V a l u e   i : t y p e = " D i a g r a m D i s p l a y N o d e V i e w S t a t e " > < H e i g h t > 1 5 0 < / H e i g h t > < I s E x p a n d e d > t r u e < / I s E x p a n d e d > < W i d t h > 2 0 0 < / W i d t h > < / a : V a l u e > < / a : K e y V a l u e O f D i a g r a m O b j e c t K e y a n y T y p e z b w N T n L X > < a : K e y V a l u e O f D i a g r a m O b j e c t K e y a n y T y p e z b w N T n L X > < a : K e y > < K e y > T a b l e s \ F a c t _ O r d e r s \ C o l u m n s \ O r d e r D a t e   ( M o n t h ) < / K e y > < / a : K e y > < a : V a l u e   i : t y p e = " D i a g r a m D i s p l a y N o d e V i e w S t a t e " > < H e i g h t > 1 5 0 < / H e i g h t > < I s E x p a n d e d > t r u e < / I s E x p a n d e d > < W i d t h > 2 0 0 < / W i d t h > < / a : V a l u e > < / a : K e y V a l u e O f D i a g r a m O b j e c t K e y a n y T y p e z b w N T n L X > < a : K e y V a l u e O f D i a g r a m O b j e c t K e y a n y T y p e z b w N T n L X > < a : K e y > < K e y > T a b l e s \ F a c t _ O r d e r s \ M e a s u r e s \ S u m   o f   O r d e r N u m b e r < / K e y > < / a : K e y > < a : V a l u e   i : t y p e = " D i a g r a m D i s p l a y N o d e V i e w S t a t e " > < H e i g h t > 1 5 0 < / H e i g h t > < I s E x p a n d e d > t r u e < / I s E x p a n d e d > < W i d t h > 2 0 0 < / W i d t h > < / a : V a l u e > < / a : K e y V a l u e O f D i a g r a m O b j e c t K e y a n y T y p e z b w N T n L X > < a : K e y V a l u e O f D i a g r a m O b j e c t K e y a n y T y p e z b w N T n L X > < a : K e y > < K e y > T a b l e s \ F a c t _ O r d e r s \ S u m   o f   O r d e r N u m b e r \ A d d i t i o n a l   I n f o \ I m p l i c i t   M e a s u r e < / K e y > < / a : K e y > < a : V a l u e   i : t y p e = " D i a g r a m D i s p l a y V i e w S t a t e I D i a g r a m T a g A d d i t i o n a l I n f o " / > < / a : K e y V a l u e O f D i a g r a m O b j e c t K e y a n y T y p e z b w N T n L X > < a : K e y V a l u e O f D i a g r a m O b j e c t K e y a n y T y p e z b w N T n L X > < a : K e y > < K e y > T a b l e s \ F a c t _ O r d e r s \ M e a s u r e s \ D i s t i n c t   C o u n t   o f   O r d e r N u m b e r < / K e y > < / a : K e y > < a : V a l u e   i : t y p e = " D i a g r a m D i s p l a y N o d e V i e w S t a t e " > < H e i g h t > 1 5 0 < / H e i g h t > < I s E x p a n d e d > t r u e < / I s E x p a n d e d > < W i d t h > 2 0 0 < / W i d t h > < / a : V a l u e > < / a : K e y V a l u e O f D i a g r a m O b j e c t K e y a n y T y p e z b w N T n L X > < a : K e y V a l u e O f D i a g r a m O b j e c t K e y a n y T y p e z b w N T n L X > < a : K e y > < K e y > T a b l e s \ F a c t _ O r d e r s \ D i s t i n c t   C o u n t   o f   O r d e r N u m b e r \ A d d i t i o n a l   I n f o \ I m p l i c i t   M e a s u r e < / K e y > < / a : K e y > < a : V a l u e   i : t y p e = " D i a g r a m D i s p l a y V i e w S t a t e I D i a g r a m T a g A d d i t i o n a l I n f o " / > < / a : K e y V a l u e O f D i a g r a m O b j e c t K e y a n y T y p e z b w N T n L X > < a : K e y V a l u e O f D i a g r a m O b j e c t K e y a n y T y p e z b w N T n L X > < a : K e y > < K e y > T a b l e s \ D i m _ C u s t o m e r < / K e y > < / a : K e y > < a : V a l u e   i : t y p e = " D i a g r a m D i s p l a y N o d e V i e w S t a t e " > < H e i g h t > 1 5 0 < / H e i g h t > < I s E x p a n d e d > t r u e < / I s E x p a n d e d > < L a y e d O u t > t r u e < / L a y e d O u t > < L e f t > 3 0 2 . 3 3 3 0 3 4 3 1 1 9 5 8 0 4 < / L e f t > < S c r o l l V e r t i c a l O f f s e t > 3 < / S c r o l l V e r t i c a l O f f s e t > < T o p > 1 1 2 . 1 5 5 2 5 1 1 4 1 5 5 2 5 3 < / T o p > < W i d t h > 2 0 0 < / W i d t h > < / a : V a l u e > < / a : K e y V a l u e O f D i a g r a m O b j e c t K e y a n y T y p e z b w N T n L X > < a : K e y V a l u e O f D i a g r a m O b j e c t K e y a n y T y p e z b w N T n L X > < a : K e y > < K e y > T a b l e s \ D i m _ C u s t o m e r \ C o l u m n s \ C u s t o m e r I D < / K e y > < / a : K e y > < a : V a l u e   i : t y p e = " D i a g r a m D i s p l a y N o d e V i e w S t a t e " > < H e i g h t > 1 5 0 < / H e i g h t > < I s E x p a n d e d > t r u e < / I s E x p a n d e d > < W i d t h > 2 0 0 < / W i d t h > < / a : V a l u e > < / a : K e y V a l u e O f D i a g r a m O b j e c t K e y a n y T y p e z b w N T n L X > < a : K e y V a l u e O f D i a g r a m O b j e c t K e y a n y T y p e z b w N T n L X > < a : K e y > < K e y > T a b l e s \ D i m _ C u s t o m e r \ C o l u m n s \ C u s t o m e r G e n d e r < / K e y > < / a : K e y > < a : V a l u e   i : t y p e = " D i a g r a m D i s p l a y N o d e V i e w S t a t e " > < H e i g h t > 1 5 0 < / H e i g h t > < I s E x p a n d e d > t r u e < / I s E x p a n d e d > < W i d t h > 2 0 0 < / W i d t h > < / a : V a l u e > < / a : K e y V a l u e O f D i a g r a m O b j e c t K e y a n y T y p e z b w N T n L X > < a : K e y V a l u e O f D i a g r a m O b j e c t K e y a n y T y p e z b w N T n L X > < a : K e y > < K e y > T a b l e s \ D i m _ C u s t o m e r \ C o l u m n s \ C u s t o m e r N a m e < / K e y > < / a : K e y > < a : V a l u e   i : t y p e = " D i a g r a m D i s p l a y N o d e V i e w S t a t e " > < H e i g h t > 1 5 0 < / H e i g h t > < I s E x p a n d e d > t r u e < / I s E x p a n d e d > < W i d t h > 2 0 0 < / W i d t h > < / a : V a l u e > < / a : K e y V a l u e O f D i a g r a m O b j e c t K e y a n y T y p e z b w N T n L X > < a : K e y V a l u e O f D i a g r a m O b j e c t K e y a n y T y p e z b w N T n L X > < a : K e y > < K e y > T a b l e s \ D i m _ C u s t o m e r \ C o l u m n s \ C u s t o m e r C i t y < / K e y > < / a : K e y > < a : V a l u e   i : t y p e = " D i a g r a m D i s p l a y N o d e V i e w S t a t e " > < H e i g h t > 1 5 0 < / H e i g h t > < I s E x p a n d e d > t r u e < / I s E x p a n d e d > < W i d t h > 2 0 0 < / W i d t h > < / a : V a l u e > < / a : K e y V a l u e O f D i a g r a m O b j e c t K e y a n y T y p e z b w N T n L X > < a : K e y V a l u e O f D i a g r a m O b j e c t K e y a n y T y p e z b w N T n L X > < a : K e y > < K e y > T a b l e s \ D i m _ C u s t o m e r \ C o l u m n s \ C u s t o m e r S t a t e C o d e < / K e y > < / a : K e y > < a : V a l u e   i : t y p e = " D i a g r a m D i s p l a y N o d e V i e w S t a t e " > < H e i g h t > 1 5 0 < / H e i g h t > < I s E x p a n d e d > t r u e < / I s E x p a n d e d > < W i d t h > 2 0 0 < / W i d t h > < / a : V a l u e > < / a : K e y V a l u e O f D i a g r a m O b j e c t K e y a n y T y p e z b w N T n L X > < a : K e y V a l u e O f D i a g r a m O b j e c t K e y a n y T y p e z b w N T n L X > < a : K e y > < K e y > T a b l e s \ D i m _ C u s t o m e r \ C o l u m n s \ C u s t o m e r S t a t e < / K e y > < / a : K e y > < a : V a l u e   i : t y p e = " D i a g r a m D i s p l a y N o d e V i e w S t a t e " > < H e i g h t > 1 5 0 < / H e i g h t > < I s E x p a n d e d > t r u e < / I s E x p a n d e d > < W i d t h > 2 0 0 < / W i d t h > < / a : V a l u e > < / a : K e y V a l u e O f D i a g r a m O b j e c t K e y a n y T y p e z b w N T n L X > < a : K e y V a l u e O f D i a g r a m O b j e c t K e y a n y T y p e z b w N T n L X > < a : K e y > < K e y > T a b l e s \ D i m _ C u s t o m e r \ C o l u m n s \ C u s t o m e r Z i p < / K e y > < / a : K e y > < a : V a l u e   i : t y p e = " D i a g r a m D i s p l a y N o d e V i e w S t a t e " > < H e i g h t > 1 5 0 < / H e i g h t > < I s E x p a n d e d > t r u e < / I s E x p a n d e d > < W i d t h > 2 0 0 < / W i d t h > < / a : V a l u e > < / a : K e y V a l u e O f D i a g r a m O b j e c t K e y a n y T y p e z b w N T n L X > < a : K e y V a l u e O f D i a g r a m O b j e c t K e y a n y T y p e z b w N T n L X > < a : K e y > < K e y > T a b l e s \ D i m _ C u s t o m e r \ C o l u m n s \ C u s t o m e r C o u n t r y < / K e y > < / a : K e y > < a : V a l u e   i : t y p e = " D i a g r a m D i s p l a y N o d e V i e w S t a t e " > < H e i g h t > 1 5 0 < / H e i g h t > < I s E x p a n d e d > t r u e < / I s E x p a n d e d > < W i d t h > 2 0 0 < / W i d t h > < / a : V a l u e > < / a : K e y V a l u e O f D i a g r a m O b j e c t K e y a n y T y p e z b w N T n L X > < a : K e y V a l u e O f D i a g r a m O b j e c t K e y a n y T y p e z b w N T n L X > < a : K e y > < K e y > T a b l e s \ D i m _ C u s t o m e r \ C o l u m n s \ C u s t o m e r C o n t i n e n t < / K e y > < / a : K e y > < a : V a l u e   i : t y p e = " D i a g r a m D i s p l a y N o d e V i e w S t a t e " > < H e i g h t > 1 5 0 < / H e i g h t > < I s E x p a n d e d > t r u e < / I s E x p a n d e d > < W i d t h > 2 0 0 < / W i d t h > < / a : V a l u e > < / a : K e y V a l u e O f D i a g r a m O b j e c t K e y a n y T y p e z b w N T n L X > < a : K e y V a l u e O f D i a g r a m O b j e c t K e y a n y T y p e z b w N T n L X > < a : K e y > < K e y > T a b l e s \ D i m _ C u s t o m e r \ C o l u m n s \ C u s t o m e r D O B < / K e y > < / a : K e y > < a : V a l u e   i : t y p e = " D i a g r a m D i s p l a y N o d e V i e w S t a t e " > < H e i g h t > 1 5 0 < / H e i g h t > < I s E x p a n d e d > t r u e < / I s E x p a n d e d > < W i d t h > 2 0 0 < / W i d t h > < / a : V a l u e > < / a : K e y V a l u e O f D i a g r a m O b j e c t K e y a n y T y p e z b w N T n L X > < a : K e y V a l u e O f D i a g r a m O b j e c t K e y a n y T y p e z b w N T n L X > < a : K e y > < K e y > T a b l e s \ D i m _ C u s t o m e r \ C o l u m n s \ A g e < / K e y > < / a : K e y > < a : V a l u e   i : t y p e = " D i a g r a m D i s p l a y N o d e V i e w S t a t e " > < H e i g h t > 1 5 0 < / H e i g h t > < I s E x p a n d e d > t r u e < / I s E x p a n d e d > < W i d t h > 2 0 0 < / W i d t h > < / a : V a l u e > < / a : K e y V a l u e O f D i a g r a m O b j e c t K e y a n y T y p e z b w N T n L X > < a : K e y V a l u e O f D i a g r a m O b j e c t K e y a n y T y p e z b w N T n L X > < a : K e y > < K e y > T a b l e s \ D i m _ S t o r e < / K e y > < / a : K e y > < a : V a l u e   i : t y p e = " D i a g r a m D i s p l a y N o d e V i e w S t a t e " > < H e i g h t > 1 5 0 < / H e i g h t > < I s E x p a n d e d > t r u e < / I s E x p a n d e d > < L a y e d O u t > t r u e < / L a y e d O u t > < L e f t > 6 5 9 . 8 0 7 6 2 1 1 3 5 3 3 1 6 < / L e f t > < S c r o l l V e r t i c a l O f f s e t > 3 < / S c r o l l V e r t i c a l O f f s e t > < T a b I n d e x > 1 < / T a b I n d e x > < W i d t h > 2 0 0 < / W i d t h > < / a : V a l u e > < / a : K e y V a l u e O f D i a g r a m O b j e c t K e y a n y T y p e z b w N T n L X > < a : K e y V a l u e O f D i a g r a m O b j e c t K e y a n y T y p e z b w N T n L X > < a : K e y > < K e y > T a b l e s \ D i m _ S t o r e \ C o l u m n s \ S t o r e I D < / K e y > < / a : K e y > < a : V a l u e   i : t y p e = " D i a g r a m D i s p l a y N o d e V i e w S t a t e " > < H e i g h t > 1 5 0 < / H e i g h t > < I s E x p a n d e d > t r u e < / I s E x p a n d e d > < W i d t h > 2 0 0 < / W i d t h > < / a : V a l u e > < / a : K e y V a l u e O f D i a g r a m O b j e c t K e y a n y T y p e z b w N T n L X > < a : K e y V a l u e O f D i a g r a m O b j e c t K e y a n y T y p e z b w N T n L X > < a : K e y > < K e y > T a b l e s \ D i m _ S t o r e \ C o l u m n s \ S t o r e C o u n t r y < / K e y > < / a : K e y > < a : V a l u e   i : t y p e = " D i a g r a m D i s p l a y N o d e V i e w S t a t e " > < H e i g h t > 1 5 0 < / H e i g h t > < I s E x p a n d e d > t r u e < / I s E x p a n d e d > < W i d t h > 2 0 0 < / W i d t h > < / a : V a l u e > < / a : K e y V a l u e O f D i a g r a m O b j e c t K e y a n y T y p e z b w N T n L X > < a : K e y V a l u e O f D i a g r a m O b j e c t K e y a n y T y p e z b w N T n L X > < a : K e y > < K e y > T a b l e s \ D i m _ S t o r e \ C o l u m n s \ S t o r e S t a t e < / K e y > < / a : K e y > < a : V a l u e   i : t y p e = " D i a g r a m D i s p l a y N o d e V i e w S t a t e " > < H e i g h t > 1 5 0 < / H e i g h t > < I s E x p a n d e d > t r u e < / I s E x p a n d e d > < W i d t h > 2 0 0 < / W i d t h > < / a : V a l u e > < / a : K e y V a l u e O f D i a g r a m O b j e c t K e y a n y T y p e z b w N T n L X > < a : K e y V a l u e O f D i a g r a m O b j e c t K e y a n y T y p e z b w N T n L X > < a : K e y > < K e y > T a b l e s \ D i m _ S t o r e \ C o l u m n s \ S t o r e S q M e t e r s < / K e y > < / a : K e y > < a : V a l u e   i : t y p e = " D i a g r a m D i s p l a y N o d e V i e w S t a t e " > < H e i g h t > 1 5 0 < / H e i g h t > < I s E x p a n d e d > t r u e < / I s E x p a n d e d > < W i d t h > 2 0 0 < / W i d t h > < / a : V a l u e > < / a : K e y V a l u e O f D i a g r a m O b j e c t K e y a n y T y p e z b w N T n L X > < a : K e y V a l u e O f D i a g r a m O b j e c t K e y a n y T y p e z b w N T n L X > < a : K e y > < K e y > T a b l e s \ D i m _ S t o r e \ C o l u m n s \ S t o r e O p e n D a t e < / K e y > < / a : K e y > < a : V a l u e   i : t y p e = " D i a g r a m D i s p l a y N o d e V i e w S t a t e " > < H e i g h t > 1 5 0 < / H e i g h t > < I s E x p a n d e d > t r u e < / I s E x p a n d e d > < W i d t h > 2 0 0 < / W i d t h > < / a : V a l u e > < / a : K e y V a l u e O f D i a g r a m O b j e c t K e y a n y T y p e z b w N T n L X > < a : K e y V a l u e O f D i a g r a m O b j e c t K e y a n y T y p e z b w N T n L X > < a : K e y > < K e y > T a b l e s \ D i m _ P r o d u c t < / K e y > < / a : K e y > < a : V a l u e   i : t y p e = " D i a g r a m D i s p l a y N o d e V i e w S t a t e " > < H e i g h t > 2 1 6 . 6 6 6 6 6 6 6 6 6 6 6 6 6 6 < / H e i g h t > < I s E x p a n d e d > t r u e < / I s E x p a n d e d > < L a y e d O u t > t r u e < / L a y e d O u t > < L e f t > 9 2 4 . 5 2 4 2 1 7 0 9 1 1 2 5 3 7 < / L e f t > < T a b I n d e x > 4 < / T a b I n d e x > < T o p > 1 4 9 . 8 7 2 1 4 6 1 1 8 7 2 1 4 5 < / T o p > < W i d t h > 2 0 0 < / W i d t h > < / a : V a l u e > < / a : K e y V a l u e O f D i a g r a m O b j e c t K e y a n y T y p e z b w N T n L X > < a : K e y V a l u e O f D i a g r a m O b j e c t K e y a n y T y p e z b w N T n L X > < a : K e y > < K e y > T a b l e s \ D i m _ P r o d u c t \ C o l u m n s \ P r o d u c t I D < / K e y > < / a : K e y > < a : V a l u e   i : t y p e = " D i a g r a m D i s p l a y N o d e V i e w S t a t e " > < H e i g h t > 1 5 0 < / H e i g h t > < I s E x p a n d e d > t r u e < / I s E x p a n d e d > < W i d t h > 2 0 0 < / W i d t h > < / a : V a l u e > < / a : K e y V a l u e O f D i a g r a m O b j e c t K e y a n y T y p e z b w N T n L X > < a : K e y V a l u e O f D i a g r a m O b j e c t K e y a n y T y p e z b w N T n L X > < a : K e y > < K e y > T a b l e s \ D i m _ P r o d u c t \ C o l u m n s \ P r o d u c t   N a m e < / K e y > < / a : K e y > < a : V a l u e   i : t y p e = " D i a g r a m D i s p l a y N o d e V i e w S t a t e " > < H e i g h t > 1 5 0 < / H e i g h t > < I s E x p a n d e d > t r u e < / I s E x p a n d e d > < W i d t h > 2 0 0 < / W i d t h > < / a : V a l u e > < / a : K e y V a l u e O f D i a g r a m O b j e c t K e y a n y T y p e z b w N T n L X > < a : K e y V a l u e O f D i a g r a m O b j e c t K e y a n y T y p e z b w N T n L X > < a : K e y > < K e y > T a b l e s \ D i m _ P r o d u c t \ C o l u m n s \ P r o d u c t   B r a n d < / K e y > < / a : K e y > < a : V a l u e   i : t y p e = " D i a g r a m D i s p l a y N o d e V i e w S t a t e " > < H e i g h t > 1 5 0 < / H e i g h t > < I s E x p a n d e d > t r u e < / I s E x p a n d e d > < W i d t h > 2 0 0 < / W i d t h > < / a : V a l u e > < / a : K e y V a l u e O f D i a g r a m O b j e c t K e y a n y T y p e z b w N T n L X > < a : K e y V a l u e O f D i a g r a m O b j e c t K e y a n y T y p e z b w N T n L X > < a : K e y > < K e y > T a b l e s \ D i m _ P r o d u c t \ C o l u m n s \ P r o d u c t C o l o r < / K e y > < / a : K e y > < a : V a l u e   i : t y p e = " D i a g r a m D i s p l a y N o d e V i e w S t a t e " > < H e i g h t > 1 5 0 < / H e i g h t > < I s E x p a n d e d > t r u e < / I s E x p a n d e d > < W i d t h > 2 0 0 < / W i d t h > < / a : V a l u e > < / a : K e y V a l u e O f D i a g r a m O b j e c t K e y a n y T y p e z b w N T n L X > < a : K e y V a l u e O f D i a g r a m O b j e c t K e y a n y T y p e z b w N T n L X > < a : K e y > < K e y > T a b l e s \ D i m _ P r o d u c t \ C o l u m n s \ P r o d u c t C o s t < / K e y > < / a : K e y > < a : V a l u e   i : t y p e = " D i a g r a m D i s p l a y N o d e V i e w S t a t e " > < H e i g h t > 1 5 0 < / H e i g h t > < I s E x p a n d e d > t r u e < / I s E x p a n d e d > < W i d t h > 2 0 0 < / W i d t h > < / a : V a l u e > < / a : K e y V a l u e O f D i a g r a m O b j e c t K e y a n y T y p e z b w N T n L X > < a : K e y V a l u e O f D i a g r a m O b j e c t K e y a n y T y p e z b w N T n L X > < a : K e y > < K e y > T a b l e s \ D i m _ P r o d u c t \ C o l u m n s \ P r o d u c t P r i c e < / K e y > < / a : K e y > < a : V a l u e   i : t y p e = " D i a g r a m D i s p l a y N o d e V i e w S t a t e " > < H e i g h t > 1 5 0 < / H e i g h t > < I s E x p a n d e d > t r u e < / I s E x p a n d e d > < W i d t h > 2 0 0 < / W i d t h > < / a : V a l u e > < / a : K e y V a l u e O f D i a g r a m O b j e c t K e y a n y T y p e z b w N T n L X > < a : K e y V a l u e O f D i a g r a m O b j e c t K e y a n y T y p e z b w N T n L X > < a : K e y > < K e y > T a b l e s \ D i m _ P r o d u c t \ C o l u m n s \ P r o d u c t S u b c a t e g o r y I D < / K e y > < / a : K e y > < a : V a l u e   i : t y p e = " D i a g r a m D i s p l a y N o d e V i e w S t a t e " > < H e i g h t > 1 5 0 < / H e i g h t > < I s E x p a n d e d > t r u e < / I s E x p a n d e d > < W i d t h > 2 0 0 < / W i d t h > < / a : V a l u e > < / a : K e y V a l u e O f D i a g r a m O b j e c t K e y a n y T y p e z b w N T n L X > < a : K e y V a l u e O f D i a g r a m O b j e c t K e y a n y T y p e z b w N T n L X > < a : K e y > < K e y > T a b l e s \ D i m _ S u b C a t e g o r y < / K e y > < / a : K e y > < a : V a l u e   i : t y p e = " D i a g r a m D i s p l a y N o d e V i e w S t a t e " > < H e i g h t > 1 3 3 . 3 3 3 3 3 3 3 3 3 3 3 3 3 7 < / H e i g h t > < I s E x p a n d e d > t r u e < / I s E x p a n d e d > < L a y e d O u t > t r u e < / L a y e d O u t > < L e f t > 1 1 6 8 . 5 8 3 2 7 8 8 0 0 3 4 3 4 < / L e f t > < T a b I n d e x > 2 < / T a b I n d e x > < T o p > 1 0 4 . 2 1 9 1 7 8 0 8 2 1 9 1 7 7 < / T o p > < W i d t h > 2 0 0 < / W i d t h > < / a : V a l u e > < / a : K e y V a l u e O f D i a g r a m O b j e c t K e y a n y T y p e z b w N T n L X > < a : K e y V a l u e O f D i a g r a m O b j e c t K e y a n y T y p e z b w N T n L X > < a : K e y > < K e y > T a b l e s \ D i m _ S u b C a t e g o r y \ C o l u m n s \ P r o d u c t S u b c a t e g o r y I D < / K e y > < / a : K e y > < a : V a l u e   i : t y p e = " D i a g r a m D i s p l a y N o d e V i e w S t a t e " > < H e i g h t > 1 5 0 < / H e i g h t > < I s E x p a n d e d > t r u e < / I s E x p a n d e d > < W i d t h > 2 0 0 < / W i d t h > < / a : V a l u e > < / a : K e y V a l u e O f D i a g r a m O b j e c t K e y a n y T y p e z b w N T n L X > < a : K e y V a l u e O f D i a g r a m O b j e c t K e y a n y T y p e z b w N T n L X > < a : K e y > < K e y > T a b l e s \ D i m _ S u b C a t e g o r y \ C o l u m n s \ P r o d u c t   S u b - c a t e g o r y < / K e y > < / a : K e y > < a : V a l u e   i : t y p e = " D i a g r a m D i s p l a y N o d e V i e w S t a t e " > < H e i g h t > 1 5 0 < / H e i g h t > < I s E x p a n d e d > t r u e < / I s E x p a n d e d > < W i d t h > 2 0 0 < / W i d t h > < / a : V a l u e > < / a : K e y V a l u e O f D i a g r a m O b j e c t K e y a n y T y p e z b w N T n L X > < a : K e y V a l u e O f D i a g r a m O b j e c t K e y a n y T y p e z b w N T n L X > < a : K e y > < K e y > T a b l e s \ D i m _ S u b C a t e g o r y \ C o l u m n s \ P r o d u c t C a t e g o r y I D < / K e y > < / a : K e y > < a : V a l u e   i : t y p e = " D i a g r a m D i s p l a y N o d e V i e w S t a t e " > < H e i g h t > 1 5 0 < / H e i g h t > < I s E x p a n d e d > t r u e < / I s E x p a n d e d > < W i d t h > 2 0 0 < / W i d t h > < / a : V a l u e > < / a : K e y V a l u e O f D i a g r a m O b j e c t K e y a n y T y p e z b w N T n L X > < a : K e y V a l u e O f D i a g r a m O b j e c t K e y a n y T y p e z b w N T n L X > < a : K e y > < K e y > T a b l e s \ D i m _ C a t e g o r y < / K e y > < / a : K e y > < a : V a l u e   i : t y p e = " D i a g r a m D i s p l a y N o d e V i e w S t a t e " > < H e i g h t > 1 1 6 . 6 6 6 6 6 6 6 6 6 6 6 6 6 6 < / H e i g h t > < I s E x p a n d e d > t r u e < / I s E x p a n d e d > < L a y e d O u t > t r u e < / L a y e d O u t > < L e f t > 1 4 2 6 . 5 1 4 4 8 6 6 2 8 2 8 3 5 < / L e f t > < T a b I n d e x > 3 < / T a b I n d e x > < T o p > 3 9 . 5 5 2 5 1 1 4 1 5 5 2 5 1 1 7 < / T o p > < W i d t h > 2 0 0 < / W i d t h > < / a : V a l u e > < / a : K e y V a l u e O f D i a g r a m O b j e c t K e y a n y T y p e z b w N T n L X > < a : K e y V a l u e O f D i a g r a m O b j e c t K e y a n y T y p e z b w N T n L X > < a : K e y > < K e y > T a b l e s \ D i m _ C a t e g o r y \ C o l u m n s \ P r o d u c t C a t e g o r y I D < / K e y > < / a : K e y > < a : V a l u e   i : t y p e = " D i a g r a m D i s p l a y N o d e V i e w S t a t e " > < H e i g h t > 1 5 0 < / H e i g h t > < I s E x p a n d e d > t r u e < / I s E x p a n d e d > < W i d t h > 2 0 0 < / W i d t h > < / a : V a l u e > < / a : K e y V a l u e O f D i a g r a m O b j e c t K e y a n y T y p e z b w N T n L X > < a : K e y V a l u e O f D i a g r a m O b j e c t K e y a n y T y p e z b w N T n L X > < a : K e y > < K e y > T a b l e s \ D i m _ C a t e g o r y \ C o l u m n s \ P r o d u c t   C a t e g o r y < / K e y > < / a : K e y > < a : V a l u e   i : t y p e = " D i a g r a m D i s p l a y N o d e V i e w S t a t e " > < H e i g h t > 1 5 0 < / H e i g h t > < I s E x p a n d e d > t r u e < / I s E x p a n d e d > < W i d t h > 2 0 0 < / W i d t h > < / a : V a l u e > < / a : K e y V a l u e O f D i a g r a m O b j e c t K e y a n y T y p e z b w N T n L X > < a : K e y V a l u e O f D i a g r a m O b j e c t K e y a n y T y p e z b w N T n L X > < a : K e y > < K e y > T a b l e s \ F a c t _ L i n e _ I t e m < / K e y > < / a : K e y > < a : V a l u e   i : t y p e = " D i a g r a m D i s p l a y N o d e V i e w S t a t e " > < H e i g h t > 2 0 0 < / H e i g h t > < I s E x p a n d e d > t r u e < / I s E x p a n d e d > < L a y e d O u t > t r u e < / L a y e d O u t > < L e f t > 9 1 7 . 1 9 4 5 5 2 9 0 3 7 1 1 6 1 < / L e f t > < T a b I n d e x > 5 < / T a b I n d e x > < T o p > 4 3 1 . 6 4 3 8 3 5 6 1 6 4 3 8 3 1 < / T o p > < W i d t h > 2 0 0 < / W i d t h > < / a : V a l u e > < / a : K e y V a l u e O f D i a g r a m O b j e c t K e y a n y T y p e z b w N T n L X > < a : K e y V a l u e O f D i a g r a m O b j e c t K e y a n y T y p e z b w N T n L X > < a : K e y > < K e y > T a b l e s \ F a c t _ L i n e _ I t e m \ C o l u m n s \ T r a n s a c t i o n I D < / K e y > < / a : K e y > < a : V a l u e   i : t y p e = " D i a g r a m D i s p l a y N o d e V i e w S t a t e " > < H e i g h t > 1 5 0 < / H e i g h t > < I s E x p a n d e d > t r u e < / I s E x p a n d e d > < W i d t h > 2 0 0 < / W i d t h > < / a : V a l u e > < / a : K e y V a l u e O f D i a g r a m O b j e c t K e y a n y T y p e z b w N T n L X > < a : K e y V a l u e O f D i a g r a m O b j e c t K e y a n y T y p e z b w N T n L X > < a : K e y > < K e y > T a b l e s \ F a c t _ L i n e _ I t e m \ C o l u m n s \ L i n e I t e m < / K e y > < / a : K e y > < a : V a l u e   i : t y p e = " D i a g r a m D i s p l a y N o d e V i e w S t a t e " > < H e i g h t > 1 5 0 < / H e i g h t > < I s E x p a n d e d > t r u e < / I s E x p a n d e d > < W i d t h > 2 0 0 < / W i d t h > < / a : V a l u e > < / a : K e y V a l u e O f D i a g r a m O b j e c t K e y a n y T y p e z b w N T n L X > < a : K e y V a l u e O f D i a g r a m O b j e c t K e y a n y T y p e z b w N T n L X > < a : K e y > < K e y > T a b l e s \ F a c t _ L i n e _ I t e m \ C o l u m n s \ O r d e r N u m b e r < / K e y > < / a : K e y > < a : V a l u e   i : t y p e = " D i a g r a m D i s p l a y N o d e V i e w S t a t e " > < H e i g h t > 1 5 0 < / H e i g h t > < I s E x p a n d e d > t r u e < / I s E x p a n d e d > < W i d t h > 2 0 0 < / W i d t h > < / a : V a l u e > < / a : K e y V a l u e O f D i a g r a m O b j e c t K e y a n y T y p e z b w N T n L X > < a : K e y V a l u e O f D i a g r a m O b j e c t K e y a n y T y p e z b w N T n L X > < a : K e y > < K e y > T a b l e s \ F a c t _ L i n e _ I t e m \ C o l u m n s \ Q u a n t i t y < / K e y > < / a : K e y > < a : V a l u e   i : t y p e = " D i a g r a m D i s p l a y N o d e V i e w S t a t e " > < H e i g h t > 1 5 0 < / H e i g h t > < I s E x p a n d e d > t r u e < / I s E x p a n d e d > < W i d t h > 2 0 0 < / W i d t h > < / a : V a l u e > < / a : K e y V a l u e O f D i a g r a m O b j e c t K e y a n y T y p e z b w N T n L X > < a : K e y V a l u e O f D i a g r a m O b j e c t K e y a n y T y p e z b w N T n L X > < a : K e y > < K e y > T a b l e s \ F a c t _ L i n e _ I t e m \ C o l u m n s \ P r o d u c t I D < / K e y > < / a : K e y > < a : V a l u e   i : t y p e = " D i a g r a m D i s p l a y N o d e V i e w S t a t e " > < H e i g h t > 1 5 0 < / H e i g h t > < I s E x p a n d e d > t r u e < / I s E x p a n d e d > < W i d t h > 2 0 0 < / W i d t h > < / a : V a l u e > < / a : K e y V a l u e O f D i a g r a m O b j e c t K e y a n y T y p e z b w N T n L X > < a : K e y V a l u e O f D i a g r a m O b j e c t K e y a n y T y p e z b w N T n L X > < a : K e y > < K e y > T a b l e s \ F a c t _ L i n e _ I t e m \ M e a s u r e s \ S u m   o f   Q u a n t i t y < / K e y > < / a : K e y > < a : V a l u e   i : t y p e = " D i a g r a m D i s p l a y N o d e V i e w S t a t e " > < H e i g h t > 1 5 0 < / H e i g h t > < I s E x p a n d e d > t r u e < / I s E x p a n d e d > < W i d t h > 2 0 0 < / W i d t h > < / a : V a l u e > < / a : K e y V a l u e O f D i a g r a m O b j e c t K e y a n y T y p e z b w N T n L X > < a : K e y V a l u e O f D i a g r a m O b j e c t K e y a n y T y p e z b w N T n L X > < a : K e y > < K e y > T a b l e s \ F a c t _ L i n e _ I t e m \ S u m   o f   Q u a n t i t y \ A d d i t i o n a l   I n f o \ I m p l i c i t   M e a s u r e < / K e y > < / a : K e y > < a : V a l u e   i : t y p e = " D i a g r a m D i s p l a y V i e w S t a t e I D i a g r a m T a g A d d i t i o n a l I n f o " / > < / a : K e y V a l u e O f D i a g r a m O b j e c t K e y a n y T y p e z b w N T n L X > < a : K e y V a l u e O f D i a g r a m O b j e c t K e y a n y T y p e z b w N T n L X > < a : K e y > < K e y > T a b l e s \ F a c t _ L i n e _ I t e m \ M e a s u r e s \ S u m   o f   L i n e I t e m < / K e y > < / a : K e y > < a : V a l u e   i : t y p e = " D i a g r a m D i s p l a y N o d e V i e w S t a t e " > < H e i g h t > 1 5 0 < / H e i g h t > < I s E x p a n d e d > t r u e < / I s E x p a n d e d > < W i d t h > 2 0 0 < / W i d t h > < / a : V a l u e > < / a : K e y V a l u e O f D i a g r a m O b j e c t K e y a n y T y p e z b w N T n L X > < a : K e y V a l u e O f D i a g r a m O b j e c t K e y a n y T y p e z b w N T n L X > < a : K e y > < K e y > T a b l e s \ F a c t _ L i n e _ I t e m \ S u m   o f   L i n e I t e m \ A d d i t i o n a l   I n f o \ I m p l i c i t   M e a s u r e < / K e y > < / a : K e y > < a : V a l u e   i : t y p e = " D i a g r a m D i s p l a y V i e w S t a t e I D i a g r a m T a g A d d i t i o n a l I n f o " / > < / a : K e y V a l u e O f D i a g r a m O b j e c t K e y a n y T y p e z b w N T n L X > < a : K e y V a l u e O f D i a g r a m O b j e c t K e y a n y T y p e z b w N T n L X > < a : K e y > < K e y > T a b l e s \ F a c t _ L i n e _ I t e m \ M e a s u r e s \ S u m   o f   O r d e r N u m b e r   2 < / K e y > < / a : K e y > < a : V a l u e   i : t y p e = " D i a g r a m D i s p l a y N o d e V i e w S t a t e " > < H e i g h t > 1 5 0 < / H e i g h t > < I s E x p a n d e d > t r u e < / I s E x p a n d e d > < W i d t h > 2 0 0 < / W i d t h > < / a : V a l u e > < / a : K e y V a l u e O f D i a g r a m O b j e c t K e y a n y T y p e z b w N T n L X > < a : K e y V a l u e O f D i a g r a m O b j e c t K e y a n y T y p e z b w N T n L X > < a : K e y > < K e y > T a b l e s \ F a c t _ L i n e _ I t e m \ S u m   o f   O r d e r N u m b e r   2 \ A d d i t i o n a l   I n f o \ I m p l i c i t   M e a s u r e < / K e y > < / a : K e y > < a : V a l u e   i : t y p e = " D i a g r a m D i s p l a y V i e w S t a t e I D i a g r a m T a g A d d i t i o n a l I n f o " / > < / a : K e y V a l u e O f D i a g r a m O b j e c t K e y a n y T y p e z b w N T n L X > < a : K e y V a l u e O f D i a g r a m O b j e c t K e y a n y T y p e z b w N T n L X > < a : K e y > < K e y > T a b l e s \ F a c t _ L i n e _ I t e m \ M e a s u r e s \ D i s t i n c t   C o u n t   o f   O r d e r N u m b e r   2 < / K e y > < / a : K e y > < a : V a l u e   i : t y p e = " D i a g r a m D i s p l a y N o d e V i e w S t a t e " > < H e i g h t > 1 5 0 < / H e i g h t > < I s E x p a n d e d > t r u e < / I s E x p a n d e d > < W i d t h > 2 0 0 < / W i d t h > < / a : V a l u e > < / a : K e y V a l u e O f D i a g r a m O b j e c t K e y a n y T y p e z b w N T n L X > < a : K e y V a l u e O f D i a g r a m O b j e c t K e y a n y T y p e z b w N T n L X > < a : K e y > < K e y > T a b l e s \ F a c t _ L i n e _ I t e m \ D i s t i n c t   C o u n t   o f   O r d e r N u m b e r   2 \ A d d i t i o n a l   I n f o \ I m p l i c i t   M e a s u r e < / K e y > < / a : K e y > < a : V a l u e   i : t y p e = " D i a g r a m D i s p l a y V i e w S t a t e I D i a g r a m T a g A d d i t i o n a l I n f o " / > < / a : K e y V a l u e O f D i a g r a m O b j e c t K e y a n y T y p e z b w N T n L X > < a : K e y V a l u e O f D i a g r a m O b j e c t K e y a n y T y p e z b w N T n L X > < a : K e y > < K e y > T a b l e s \ F a c t _ L i n e _ I t e m \ M e a s u r e s \ T o t a l   S a l e s < / K e y > < / a : K e y > < a : V a l u e   i : t y p e = " D i a g r a m D i s p l a y N o d e V i e w S t a t e " > < H e i g h t > 1 5 0 < / H e i g h t > < I s E x p a n d e d > t r u e < / I s E x p a n d e d > < W i d t h > 2 0 0 < / W i d t h > < / a : V a l u e > < / a : K e y V a l u e O f D i a g r a m O b j e c t K e y a n y T y p e z b w N T n L X > < a : K e y V a l u e O f D i a g r a m O b j e c t K e y a n y T y p e z b w N T n L X > < a : K e y > < K e y > T a b l e s \ F a c t _ L i n e _ I t e m \ M e a s u r e s \ T o t a l   C o s t < / K e y > < / a : K e y > < a : V a l u e   i : t y p e = " D i a g r a m D i s p l a y N o d e V i e w S t a t e " > < H e i g h t > 1 5 0 < / H e i g h t > < I s E x p a n d e d > t r u e < / I s E x p a n d e d > < W i d t h > 2 0 0 < / W i d t h > < / a : V a l u e > < / a : K e y V a l u e O f D i a g r a m O b j e c t K e y a n y T y p e z b w N T n L X > < a : K e y V a l u e O f D i a g r a m O b j e c t K e y a n y T y p e z b w N T n L X > < a : K e y > < K e y > T a b l e s \ F a c t _ L i n e _ I t e m \ M e a s u r e s \ P r o f i t < / K e y > < / a : K e y > < a : V a l u e   i : t y p e = " D i a g r a m D i s p l a y N o d e V i e w S t a t e " > < H e i g h t > 1 5 0 < / H e i g h t > < I s E x p a n d e d > t r u e < / I s E x p a n d e d > < W i d t h > 2 0 0 < / W i d t h > < / a : V a l u e > < / a : K e y V a l u e O f D i a g r a m O b j e c t K e y a n y T y p e z b w N T n L X > < a : K e y V a l u e O f D i a g r a m O b j e c t K e y a n y T y p e z b w N T n L X > < a : K e y > < K e y > T a b l e s \ F a c t _ L i n e _ I t e m \ M e a s u r e s \ P r o f i t   M a r g i n   ( % ) < / K e y > < / a : K e y > < a : V a l u e   i : t y p e = " D i a g r a m D i s p l a y N o d e V i e w S t a t e " > < H e i g h t > 1 5 0 < / H e i g h t > < I s E x p a n d e d > t r u e < / I s E x p a n d e d > < W i d t h > 2 0 0 < / W i d t h > < / a : V a l u e > < / a : K e y V a l u e O f D i a g r a m O b j e c t K e y a n y T y p e z b w N T n L X > < a : K e y V a l u e O f D i a g r a m O b j e c t K e y a n y T y p e z b w N T n L X > < a : K e y > < K e y > R e l a t i o n s h i p s \ & l t ; T a b l e s \ F a c t _ O r d e r s \ C o l u m n s \ S t o r e I D & g t ; - & l t ; T a b l e s \ D i m _ S t o r e \ C o l u m n s \ S t o r e I D & g t ; < / K e y > < / a : K e y > < a : V a l u e   i : t y p e = " D i a g r a m D i s p l a y L i n k V i e w S t a t e " > < A u t o m a t i o n P r o p e r t y H e l p e r T e x t > E n d   p o i n t   1 :   ( 7 2 7 . 1 5 9 8 1 7 , 5 5 4 . 8 1 2 7 8 5 3 8 8 1 2 8 ) .   E n d   p o i n t   2 :   ( 7 5 9 . 8 0 7 6 2 1 , 1 6 6 )   < / A u t o m a t i o n P r o p e r t y H e l p e r T e x t > < L a y e d O u t > t r u e < / L a y e d O u t > < P o i n t s   x m l n s : b = " h t t p : / / s c h e m a s . d a t a c o n t r a c t . o r g / 2 0 0 4 / 0 7 / S y s t e m . W i n d o w s " > < b : P o i n t > < b : _ x > 7 2 7 . 1 5 9 8 1 7 < / b : _ x > < b : _ y > 5 5 4 . 8 1 2 7 8 5 3 8 8 1 2 8 0 8 < / b : _ y > < / b : P o i n t > < b : P o i n t > < b : _ x > 7 2 7 . 1 5 9 8 1 7 < / b : _ x > < b : _ y > 3 6 2 . 4 0 6 3 9 2 < / b : _ y > < / b : P o i n t > < b : P o i n t > < b : _ x > 7 2 9 . 1 5 9 8 1 7 < / b : _ x > < b : _ y > 3 6 0 . 4 0 6 3 9 2 < / b : _ y > < / b : P o i n t > < b : P o i n t > < b : _ x > 7 5 7 . 8 0 7 6 2 1 < / b : _ x > < b : _ y > 3 6 0 . 4 0 6 3 9 2 < / b : _ y > < / b : P o i n t > < b : P o i n t > < b : _ x > 7 5 9 . 8 0 7 6 2 1 < / b : _ x > < b : _ y > 3 5 8 . 4 0 6 3 9 2 < / b : _ y > < / b : P o i n t > < b : P o i n t > < b : _ x > 7 5 9 . 8 0 7 6 2 1 0 0 0 0 0 0 1 5 < / b : _ x > < b : _ y > 1 6 5 . 9 9 9 9 9 9 9 9 9 9 9 9 9 1 < / b : _ y > < / b : P o i n t > < / P o i n t s > < / a : V a l u e > < / a : K e y V a l u e O f D i a g r a m O b j e c t K e y a n y T y p e z b w N T n L X > < a : K e y V a l u e O f D i a g r a m O b j e c t K e y a n y T y p e z b w N T n L X > < a : K e y > < K e y > R e l a t i o n s h i p s \ & l t ; T a b l e s \ F a c t _ O r d e r s \ C o l u m n s \ S t o r e I D & g t ; - & l t ; T a b l e s \ D i m _ S t o r e \ C o l u m n s \ S t o r e I D & g t ; \ F K < / K e y > < / a : K e y > < a : V a l u e   i : t y p e = " D i a g r a m D i s p l a y L i n k E n d p o i n t V i e w S t a t e " > < H e i g h t > 1 6 < / H e i g h t > < L a b e l L o c a t i o n   x m l n s : b = " h t t p : / / s c h e m a s . d a t a c o n t r a c t . o r g / 2 0 0 4 / 0 7 / S y s t e m . W i n d o w s " > < b : _ x > 7 1 9 . 1 5 9 8 1 7 < / b : _ x > < b : _ y > 5 5 4 . 8 1 2 7 8 5 3 8 8 1 2 8 0 8 < / b : _ y > < / L a b e l L o c a t i o n > < L o c a t i o n   x m l n s : b = " h t t p : / / s c h e m a s . d a t a c o n t r a c t . o r g / 2 0 0 4 / 0 7 / S y s t e m . W i n d o w s " > < b : _ x > 7 2 7 . 1 5 9 8 1 7 < / b : _ x > < b : _ y > 5 7 0 . 8 1 2 7 8 5 3 8 8 1 2 8 0 8 < / b : _ y > < / L o c a t i o n > < S h a p e R o t a t e A n g l e > 2 7 0 < / S h a p e R o t a t e A n g l e > < W i d t h > 1 6 < / W i d t h > < / a : V a l u e > < / a : K e y V a l u e O f D i a g r a m O b j e c t K e y a n y T y p e z b w N T n L X > < a : K e y V a l u e O f D i a g r a m O b j e c t K e y a n y T y p e z b w N T n L X > < a : K e y > < K e y > R e l a t i o n s h i p s \ & l t ; T a b l e s \ F a c t _ O r d e r s \ C o l u m n s \ S t o r e I D & g t ; - & l t ; T a b l e s \ D i m _ S t o r e \ C o l u m n s \ S t o r e I D & g t ; \ P K < / K e y > < / a : K e y > < a : V a l u e   i : t y p e = " D i a g r a m D i s p l a y L i n k E n d p o i n t V i e w S t a t e " > < H e i g h t > 1 6 < / H e i g h t > < L a b e l L o c a t i o n   x m l n s : b = " h t t p : / / s c h e m a s . d a t a c o n t r a c t . o r g / 2 0 0 4 / 0 7 / S y s t e m . W i n d o w s " > < b : _ x > 7 5 1 . 8 0 7 6 2 1 0 0 0 0 0 0 1 5 < / b : _ x > < b : _ y > 1 4 9 . 9 9 9 9 9 9 9 9 9 9 9 9 9 1 < / b : _ y > < / L a b e l L o c a t i o n > < L o c a t i o n   x m l n s : b = " h t t p : / / s c h e m a s . d a t a c o n t r a c t . o r g / 2 0 0 4 / 0 7 / S y s t e m . W i n d o w s " > < b : _ x > 7 5 9 . 8 0 7 6 2 1 < / b : _ x > < b : _ y > 1 4 9 . 9 9 9 9 9 9 9 9 9 9 9 9 9 4 < / b : _ y > < / L o c a t i o n > < S h a p e R o t a t e A n g l e > 8 9 . 9 9 9 9 9 9 9 9 9 9 9 9 6 < / S h a p e R o t a t e A n g l e > < W i d t h > 1 6 < / W i d t h > < / a : V a l u e > < / a : K e y V a l u e O f D i a g r a m O b j e c t K e y a n y T y p e z b w N T n L X > < a : K e y V a l u e O f D i a g r a m O b j e c t K e y a n y T y p e z b w N T n L X > < a : K e y > < K e y > R e l a t i o n s h i p s \ & l t ; T a b l e s \ F a c t _ O r d e r s \ C o l u m n s \ S t o r e I D & g t ; - & l t ; T a b l e s \ D i m _ S t o r e \ C o l u m n s \ S t o r e I D & g t ; \ C r o s s F i l t e r < / K e y > < / a : K e y > < a : V a l u e   i : t y p e = " D i a g r a m D i s p l a y L i n k C r o s s F i l t e r V i e w S t a t e " > < P o i n t s   x m l n s : b = " h t t p : / / s c h e m a s . d a t a c o n t r a c t . o r g / 2 0 0 4 / 0 7 / S y s t e m . W i n d o w s " > < b : P o i n t > < b : _ x > 7 2 7 . 1 5 9 8 1 7 < / b : _ x > < b : _ y > 5 5 4 . 8 1 2 7 8 5 3 8 8 1 2 8 0 8 < / b : _ y > < / b : P o i n t > < b : P o i n t > < b : _ x > 7 2 7 . 1 5 9 8 1 7 < / b : _ x > < b : _ y > 3 6 2 . 4 0 6 3 9 2 < / b : _ y > < / b : P o i n t > < b : P o i n t > < b : _ x > 7 2 9 . 1 5 9 8 1 7 < / b : _ x > < b : _ y > 3 6 0 . 4 0 6 3 9 2 < / b : _ y > < / b : P o i n t > < b : P o i n t > < b : _ x > 7 5 7 . 8 0 7 6 2 1 < / b : _ x > < b : _ y > 3 6 0 . 4 0 6 3 9 2 < / b : _ y > < / b : P o i n t > < b : P o i n t > < b : _ x > 7 5 9 . 8 0 7 6 2 1 < / b : _ x > < b : _ y > 3 5 8 . 4 0 6 3 9 2 < / b : _ y > < / b : P o i n t > < b : P o i n t > < b : _ x > 7 5 9 . 8 0 7 6 2 1 0 0 0 0 0 0 1 5 < / b : _ x > < b : _ y > 1 6 5 . 9 9 9 9 9 9 9 9 9 9 9 9 9 1 < / b : _ y > < / b : P o i n t > < / P o i n t s > < / a : V a l u e > < / a : K e y V a l u e O f D i a g r a m O b j e c t K e y a n y T y p e z b w N T n L X > < a : K e y V a l u e O f D i a g r a m O b j e c t K e y a n y T y p e z b w N T n L X > < a : K e y > < K e y > R e l a t i o n s h i p s \ & l t ; T a b l e s \ F a c t _ O r d e r s \ C o l u m n s \ C u s t o m e r I D & g t ; - & l t ; T a b l e s \ D i m _ C u s t o m e r \ C o l u m n s \ C u s t o m e r I D & g t ; < / K e y > < / a : K e y > < a : V a l u e   i : t y p e = " D i a g r a m D i s p l a y L i n k V i e w S t a t e " > < A u t o m a t i o n P r o p e r t y H e l p e r T e x t > E n d   p o i n t   1 :   ( 7 0 7 . 1 5 9 8 1 7 , 5 5 4 . 8 1 2 7 8 5 3 8 8 1 2 8 ) .   E n d   p o i n t   2 :   ( 5 1 8 . 3 3 3 0 3 4 3 1 1 9 5 8 , 1 8 7 . 1 5 5 2 5 1 )   < / A u t o m a t i o n P r o p e r t y H e l p e r T e x t > < I s F o c u s e d > t r u e < / I s F o c u s e d > < L a y e d O u t > t r u e < / L a y e d O u t > < P o i n t s   x m l n s : b = " h t t p : / / s c h e m a s . d a t a c o n t r a c t . o r g / 2 0 0 4 / 0 7 / S y s t e m . W i n d o w s " > < b : P o i n t > < b : _ x > 7 0 7 . 1 5 9 8 1 7 0 0 0 0 0 0 0 9 < / b : _ x > < b : _ y > 5 5 4 . 8 1 2 7 8 5 3 8 8 1 2 8 0 8 < / b : _ y > < / b : P o i n t > < b : P o i n t > < b : _ x > 7 0 7 . 1 5 9 8 1 7 < / b : _ x > < b : _ y > 1 8 9 . 1 5 5 2 5 1 < / b : _ y > < / b : P o i n t > < b : P o i n t > < b : _ x > 7 0 5 . 1 5 9 8 1 7 < / b : _ x > < b : _ y > 1 8 7 . 1 5 5 2 5 1 < / b : _ y > < / b : P o i n t > < b : P o i n t > < b : _ x > 5 1 8 . 3 3 3 0 3 4 3 1 1 9 5 8 1 6 < / b : _ x > < b : _ y > 1 8 7 . 1 5 5 2 5 1 < / b : _ y > < / b : P o i n t > < / P o i n t s > < / a : V a l u e > < / a : K e y V a l u e O f D i a g r a m O b j e c t K e y a n y T y p e z b w N T n L X > < a : K e y V a l u e O f D i a g r a m O b j e c t K e y a n y T y p e z b w N T n L X > < a : K e y > < K e y > R e l a t i o n s h i p s \ & l t ; T a b l e s \ F a c t _ O r d e r s \ C o l u m n s \ C u s t o m e r I D & g t ; - & l t ; T a b l e s \ D i m _ C u s t o m e r \ C o l u m n s \ C u s t o m e r I D & g t ; \ F K < / K e y > < / a : K e y > < a : V a l u e   i : t y p e = " D i a g r a m D i s p l a y L i n k E n d p o i n t V i e w S t a t e " > < H e i g h t > 1 6 < / H e i g h t > < L a b e l L o c a t i o n   x m l n s : b = " h t t p : / / s c h e m a s . d a t a c o n t r a c t . o r g / 2 0 0 4 / 0 7 / S y s t e m . W i n d o w s " > < b : _ x > 6 9 9 . 1 5 9 8 1 7 0 0 0 0 0 0 0 9 < / b : _ x > < b : _ y > 5 5 4 . 8 1 2 7 8 5 3 8 8 1 2 8 0 8 < / b : _ y > < / L a b e l L o c a t i o n > < L o c a t i o n   x m l n s : b = " h t t p : / / s c h e m a s . d a t a c o n t r a c t . o r g / 2 0 0 4 / 0 7 / S y s t e m . W i n d o w s " > < b : _ x > 7 0 7 . 1 5 9 8 1 7 0 0 0 0 0 0 0 9 < / b : _ x > < b : _ y > 5 7 0 . 8 1 2 7 8 5 3 8 8 1 2 8 0 8 < / b : _ y > < / L o c a t i o n > < S h a p e R o t a t e A n g l e > 2 7 0 < / S h a p e R o t a t e A n g l e > < W i d t h > 1 6 < / W i d t h > < / a : V a l u e > < / a : K e y V a l u e O f D i a g r a m O b j e c t K e y a n y T y p e z b w N T n L X > < a : K e y V a l u e O f D i a g r a m O b j e c t K e y a n y T y p e z b w N T n L X > < a : K e y > < K e y > R e l a t i o n s h i p s \ & l t ; T a b l e s \ F a c t _ O r d e r s \ C o l u m n s \ C u s t o m e r I D & g t ; - & l t ; T a b l e s \ D i m _ C u s t o m e r \ C o l u m n s \ C u s t o m e r I D & g t ; \ P K < / K e y > < / a : K e y > < a : V a l u e   i : t y p e = " D i a g r a m D i s p l a y L i n k E n d p o i n t V i e w S t a t e " > < H e i g h t > 1 6 < / H e i g h t > < L a b e l L o c a t i o n   x m l n s : b = " h t t p : / / s c h e m a s . d a t a c o n t r a c t . o r g / 2 0 0 4 / 0 7 / S y s t e m . W i n d o w s " > < b : _ x > 5 0 2 . 3 3 3 0 3 4 3 1 1 9 5 8 1 6 < / b : _ x > < b : _ y > 1 7 9 . 1 5 5 2 5 1 < / b : _ y > < / L a b e l L o c a t i o n > < L o c a t i o n   x m l n s : b = " h t t p : / / s c h e m a s . d a t a c o n t r a c t . o r g / 2 0 0 4 / 0 7 / S y s t e m . W i n d o w s " > < b : _ x > 5 0 2 . 3 3 3 0 3 4 3 1 1 9 5 8 1 6 < / b : _ x > < b : _ y > 1 8 7 . 1 5 5 2 5 1 < / b : _ y > < / L o c a t i o n > < S h a p e R o t a t e A n g l e > 3 6 0 < / S h a p e R o t a t e A n g l e > < W i d t h > 1 6 < / W i d t h > < / a : V a l u e > < / a : K e y V a l u e O f D i a g r a m O b j e c t K e y a n y T y p e z b w N T n L X > < a : K e y V a l u e O f D i a g r a m O b j e c t K e y a n y T y p e z b w N T n L X > < a : K e y > < K e y > R e l a t i o n s h i p s \ & l t ; T a b l e s \ F a c t _ O r d e r s \ C o l u m n s \ C u s t o m e r I D & g t ; - & l t ; T a b l e s \ D i m _ C u s t o m e r \ C o l u m n s \ C u s t o m e r I D & g t ; \ C r o s s F i l t e r < / K e y > < / a : K e y > < a : V a l u e   i : t y p e = " D i a g r a m D i s p l a y L i n k C r o s s F i l t e r V i e w S t a t e " > < P o i n t s   x m l n s : b = " h t t p : / / s c h e m a s . d a t a c o n t r a c t . o r g / 2 0 0 4 / 0 7 / S y s t e m . W i n d o w s " > < b : P o i n t > < b : _ x > 7 0 7 . 1 5 9 8 1 7 0 0 0 0 0 0 0 9 < / b : _ x > < b : _ y > 5 5 4 . 8 1 2 7 8 5 3 8 8 1 2 8 0 8 < / b : _ y > < / b : P o i n t > < b : P o i n t > < b : _ x > 7 0 7 . 1 5 9 8 1 7 < / b : _ x > < b : _ y > 1 8 9 . 1 5 5 2 5 1 < / b : _ y > < / b : P o i n t > < b : P o i n t > < b : _ x > 7 0 5 . 1 5 9 8 1 7 < / b : _ x > < b : _ y > 1 8 7 . 1 5 5 2 5 1 < / b : _ y > < / b : P o i n t > < b : P o i n t > < b : _ x > 5 1 8 . 3 3 3 0 3 4 3 1 1 9 5 8 1 6 < / b : _ x > < b : _ y > 1 8 7 . 1 5 5 2 5 1 < / b : _ y > < / b : P o i n t > < / P o i n t s > < / a : V a l u e > < / a : K e y V a l u e O f D i a g r a m O b j e c t K e y a n y T y p e z b w N T n L X > < a : K e y V a l u e O f D i a g r a m O b j e c t K e y a n y T y p e z b w N T n L X > < a : K e y > < K e y > R e l a t i o n s h i p s \ & l t ; T a b l e s \ D i m _ P r o d u c t \ C o l u m n s \ P r o d u c t S u b c a t e g o r y I D & g t ; - & l t ; T a b l e s \ D i m _ S u b C a t e g o r y \ C o l u m n s \ P r o d u c t S u b c a t e g o r y I D & g t ; < / K e y > < / a : K e y > < a : V a l u e   i : t y p e = " D i a g r a m D i s p l a y L i n k V i e w S t a t e " > < A u t o m a t i o n P r o p e r t y H e l p e r T e x t > E n d   p o i n t   1 :   ( 1 1 4 0 . 5 2 4 2 1 7 0 9 1 1 3 , 2 5 8 . 2 0 5 4 7 9 ) .   E n d   p o i n t   2 :   ( 1 1 5 2 . 5 8 3 2 7 8 8 0 0 3 4 , 1 7 0 . 8 8 5 8 4 5 )   < / A u t o m a t i o n P r o p e r t y H e l p e r T e x t > < L a y e d O u t > t r u e < / L a y e d O u t > < P o i n t s   x m l n s : b = " h t t p : / / s c h e m a s . d a t a c o n t r a c t . o r g / 2 0 0 4 / 0 7 / S y s t e m . W i n d o w s " > < b : P o i n t > < b : _ x > 1 1 4 0 . 5 2 4 2 1 7 0 9 1 1 2 5 4 < / b : _ x > < b : _ y > 2 5 8 . 2 0 5 4 7 9 < / b : _ y > < / b : P o i n t > < b : P o i n t > < b : _ x > 1 1 4 4 . 5 5 3 7 4 7 9 9 9 9 9 9 8 < / b : _ x > < b : _ y > 2 5 8 . 2 0 5 4 7 9 < / b : _ y > < / b : P o i n t > < b : P o i n t > < b : _ x > 1 1 4 6 . 5 5 3 7 4 7 9 9 9 9 9 9 8 < / b : _ x > < b : _ y > 2 5 6 . 2 0 5 4 7 9 < / b : _ y > < / b : P o i n t > < b : P o i n t > < b : _ x > 1 1 4 6 . 5 5 3 7 4 7 9 9 9 9 9 9 8 < / b : _ x > < b : _ y > 1 7 2 . 8 8 5 8 4 5 < / b : _ y > < / b : P o i n t > < b : P o i n t > < b : _ x > 1 1 4 8 . 5 5 3 7 4 7 9 9 9 9 9 9 8 < / b : _ x > < b : _ y > 1 7 0 . 8 8 5 8 4 5 < / b : _ y > < / b : P o i n t > < b : P o i n t > < b : _ x > 1 1 5 2 . 5 8 3 2 7 8 8 0 0 3 4 3 4 < / b : _ x > < b : _ y > 1 7 0 . 8 8 5 8 4 5 < / b : _ y > < / b : P o i n t > < / P o i n t s > < / a : V a l u e > < / a : K e y V a l u e O f D i a g r a m O b j e c t K e y a n y T y p e z b w N T n L X > < a : K e y V a l u e O f D i a g r a m O b j e c t K e y a n y T y p e z b w N T n L X > < a : K e y > < K e y > R e l a t i o n s h i p s \ & l t ; T a b l e s \ D i m _ P r o d u c t \ C o l u m n s \ P r o d u c t S u b c a t e g o r y I D & g t ; - & l t ; T a b l e s \ D i m _ S u b C a t e g o r y \ C o l u m n s \ P r o d u c t S u b c a t e g o r y I D & g t ; \ F K < / K e y > < / a : K e y > < a : V a l u e   i : t y p e = " D i a g r a m D i s p l a y L i n k E n d p o i n t V i e w S t a t e " > < H e i g h t > 1 6 < / H e i g h t > < L a b e l L o c a t i o n   x m l n s : b = " h t t p : / / s c h e m a s . d a t a c o n t r a c t . o r g / 2 0 0 4 / 0 7 / S y s t e m . W i n d o w s " > < b : _ x > 1 1 2 4 . 5 2 4 2 1 7 0 9 1 1 2 5 4 < / b : _ x > < b : _ y > 2 5 0 . 2 0 5 4 7 9 0 0 0 0 0 0 0 3 < / b : _ y > < / L a b e l L o c a t i o n > < L o c a t i o n   x m l n s : b = " h t t p : / / s c h e m a s . d a t a c o n t r a c t . o r g / 2 0 0 4 / 0 7 / S y s t e m . W i n d o w s " > < b : _ x > 1 1 2 4 . 5 2 4 2 1 7 0 9 1 1 2 5 4 < / b : _ x > < b : _ y > 2 5 8 . 2 0 5 4 7 9 < / b : _ y > < / L o c a t i o n > < S h a p e R o t a t e A n g l e > 3 6 0 < / S h a p e R o t a t e A n g l e > < W i d t h > 1 6 < / W i d t h > < / a : V a l u e > < / a : K e y V a l u e O f D i a g r a m O b j e c t K e y a n y T y p e z b w N T n L X > < a : K e y V a l u e O f D i a g r a m O b j e c t K e y a n y T y p e z b w N T n L X > < a : K e y > < K e y > R e l a t i o n s h i p s \ & l t ; T a b l e s \ D i m _ P r o d u c t \ C o l u m n s \ P r o d u c t S u b c a t e g o r y I D & g t ; - & l t ; T a b l e s \ D i m _ S u b C a t e g o r y \ C o l u m n s \ P r o d u c t S u b c a t e g o r y I D & g t ; \ P K < / K e y > < / a : K e y > < a : V a l u e   i : t y p e = " D i a g r a m D i s p l a y L i n k E n d p o i n t V i e w S t a t e " > < H e i g h t > 1 6 < / H e i g h t > < L a b e l L o c a t i o n   x m l n s : b = " h t t p : / / s c h e m a s . d a t a c o n t r a c t . o r g / 2 0 0 4 / 0 7 / S y s t e m . W i n d o w s " > < b : _ x > 1 1 5 2 . 5 8 3 2 7 8 8 0 0 3 4 3 4 < / b : _ x > < b : _ y > 1 6 2 . 8 8 5 8 4 5 < / b : _ y > < / L a b e l L o c a t i o n > < L o c a t i o n   x m l n s : b = " h t t p : / / s c h e m a s . d a t a c o n t r a c t . o r g / 2 0 0 4 / 0 7 / S y s t e m . W i n d o w s " > < b : _ x > 1 1 6 8 . 5 8 3 2 7 8 8 0 0 3 4 3 4 < / b : _ x > < b : _ y > 1 7 0 . 8 8 5 8 4 5 < / b : _ y > < / L o c a t i o n > < S h a p e R o t a t e A n g l e > 1 8 0 < / S h a p e R o t a t e A n g l e > < W i d t h > 1 6 < / W i d t h > < / a : V a l u e > < / a : K e y V a l u e O f D i a g r a m O b j e c t K e y a n y T y p e z b w N T n L X > < a : K e y V a l u e O f D i a g r a m O b j e c t K e y a n y T y p e z b w N T n L X > < a : K e y > < K e y > R e l a t i o n s h i p s \ & l t ; T a b l e s \ D i m _ P r o d u c t \ C o l u m n s \ P r o d u c t S u b c a t e g o r y I D & g t ; - & l t ; T a b l e s \ D i m _ S u b C a t e g o r y \ C o l u m n s \ P r o d u c t S u b c a t e g o r y I D & g t ; \ C r o s s F i l t e r < / K e y > < / a : K e y > < a : V a l u e   i : t y p e = " D i a g r a m D i s p l a y L i n k C r o s s F i l t e r V i e w S t a t e " > < P o i n t s   x m l n s : b = " h t t p : / / s c h e m a s . d a t a c o n t r a c t . o r g / 2 0 0 4 / 0 7 / S y s t e m . W i n d o w s " > < b : P o i n t > < b : _ x > 1 1 4 0 . 5 2 4 2 1 7 0 9 1 1 2 5 4 < / b : _ x > < b : _ y > 2 5 8 . 2 0 5 4 7 9 < / b : _ y > < / b : P o i n t > < b : P o i n t > < b : _ x > 1 1 4 4 . 5 5 3 7 4 7 9 9 9 9 9 9 8 < / b : _ x > < b : _ y > 2 5 8 . 2 0 5 4 7 9 < / b : _ y > < / b : P o i n t > < b : P o i n t > < b : _ x > 1 1 4 6 . 5 5 3 7 4 7 9 9 9 9 9 9 8 < / b : _ x > < b : _ y > 2 5 6 . 2 0 5 4 7 9 < / b : _ y > < / b : P o i n t > < b : P o i n t > < b : _ x > 1 1 4 6 . 5 5 3 7 4 7 9 9 9 9 9 9 8 < / b : _ x > < b : _ y > 1 7 2 . 8 8 5 8 4 5 < / b : _ y > < / b : P o i n t > < b : P o i n t > < b : _ x > 1 1 4 8 . 5 5 3 7 4 7 9 9 9 9 9 9 8 < / b : _ x > < b : _ y > 1 7 0 . 8 8 5 8 4 5 < / b : _ y > < / b : P o i n t > < b : P o i n t > < b : _ x > 1 1 5 2 . 5 8 3 2 7 8 8 0 0 3 4 3 4 < / b : _ x > < b : _ y > 1 7 0 . 8 8 5 8 4 5 < / b : _ y > < / b : P o i n t > < / P o i n t s > < / a : V a l u e > < / a : K e y V a l u e O f D i a g r a m O b j e c t K e y a n y T y p e z b w N T n L X > < a : K e y V a l u e O f D i a g r a m O b j e c t K e y a n y T y p e z b w N T n L X > < a : K e y > < K e y > R e l a t i o n s h i p s \ & l t ; T a b l e s \ D i m _ S u b C a t e g o r y \ C o l u m n s \ P r o d u c t C a t e g o r y I D & g t ; - & l t ; T a b l e s \ D i m _ C a t e g o r y \ C o l u m n s \ P r o d u c t C a t e g o r y I D & g t ; < / K e y > < / a : K e y > < a : V a l u e   i : t y p e = " D i a g r a m D i s p l a y L i n k V i e w S t a t e " > < A u t o m a t i o n P r o p e r t y H e l p e r T e x t > E n d   p o i n t   1 :   ( 1 3 8 4 . 5 8 3 2 7 8 8 0 0 3 4 , 1 7 0 . 8 8 5 8 4 5 ) .   E n d   p o i n t   2 :   ( 1 4 1 0 . 5 1 4 4 8 6 6 2 8 2 8 , 9 7 . 8 8 5 8 4 5 )   < / A u t o m a t i o n P r o p e r t y H e l p e r T e x t > < L a y e d O u t > t r u e < / L a y e d O u t > < P o i n t s   x m l n s : b = " h t t p : / / s c h e m a s . d a t a c o n t r a c t . o r g / 2 0 0 4 / 0 7 / S y s t e m . W i n d o w s " > < b : P o i n t > < b : _ x > 1 3 8 4 . 5 8 3 2 7 8 8 0 0 3 4 3 6 < / b : _ x > < b : _ y > 1 7 0 . 8 8 5 8 4 5 < / b : _ y > < / b : P o i n t > < b : P o i n t > < b : _ x > 1 3 9 5 . 5 4 8 8 8 3 < / b : _ x > < b : _ y > 1 7 0 . 8 8 5 8 4 5 < / b : _ y > < / b : P o i n t > < b : P o i n t > < b : _ x > 1 3 9 7 . 5 4 8 8 8 3 < / b : _ x > < b : _ y > 1 6 8 . 8 8 5 8 4 5 < / b : _ y > < / b : P o i n t > < b : P o i n t > < b : _ x > 1 3 9 7 . 5 4 8 8 8 3 < / b : _ x > < b : _ y > 9 9 . 8 8 5 8 4 5 < / b : _ y > < / b : P o i n t > < b : P o i n t > < b : _ x > 1 3 9 9 . 5 4 8 8 8 3 < / b : _ x > < b : _ y > 9 7 . 8 8 5 8 4 5 < / b : _ y > < / b : P o i n t > < b : P o i n t > < b : _ x > 1 4 1 0 . 5 1 4 4 8 6 6 2 8 2 8 3 5 < / b : _ x > < b : _ y > 9 7 . 8 8 5 8 4 4 9 9 9 9 9 9 9 8 9 < / b : _ y > < / b : P o i n t > < / P o i n t s > < / a : V a l u e > < / a : K e y V a l u e O f D i a g r a m O b j e c t K e y a n y T y p e z b w N T n L X > < a : K e y V a l u e O f D i a g r a m O b j e c t K e y a n y T y p e z b w N T n L X > < a : K e y > < K e y > R e l a t i o n s h i p s \ & l t ; T a b l e s \ D i m _ S u b C a t e g o r y \ C o l u m n s \ P r o d u c t C a t e g o r y I D & g t ; - & l t ; T a b l e s \ D i m _ C a t e g o r y \ C o l u m n s \ P r o d u c t C a t e g o r y I D & g t ; \ F K < / K e y > < / a : K e y > < a : V a l u e   i : t y p e = " D i a g r a m D i s p l a y L i n k E n d p o i n t V i e w S t a t e " > < H e i g h t > 1 6 < / H e i g h t > < L a b e l L o c a t i o n   x m l n s : b = " h t t p : / / s c h e m a s . d a t a c o n t r a c t . o r g / 2 0 0 4 / 0 7 / S y s t e m . W i n d o w s " > < b : _ x > 1 3 6 8 . 5 8 3 2 7 8 8 0 0 3 4 3 6 < / b : _ x > < b : _ y > 1 6 2 . 8 8 5 8 4 5 < / b : _ y > < / L a b e l L o c a t i o n > < L o c a t i o n   x m l n s : b = " h t t p : / / s c h e m a s . d a t a c o n t r a c t . o r g / 2 0 0 4 / 0 7 / S y s t e m . W i n d o w s " > < b : _ x > 1 3 6 8 . 5 8 3 2 7 8 8 0 0 3 4 3 6 < / b : _ x > < b : _ y > 1 7 0 . 8 8 5 8 4 5 < / b : _ y > < / L o c a t i o n > < S h a p e R o t a t e A n g l e > 3 6 0 < / S h a p e R o t a t e A n g l e > < W i d t h > 1 6 < / W i d t h > < / a : V a l u e > < / a : K e y V a l u e O f D i a g r a m O b j e c t K e y a n y T y p e z b w N T n L X > < a : K e y V a l u e O f D i a g r a m O b j e c t K e y a n y T y p e z b w N T n L X > < a : K e y > < K e y > R e l a t i o n s h i p s \ & l t ; T a b l e s \ D i m _ S u b C a t e g o r y \ C o l u m n s \ P r o d u c t C a t e g o r y I D & g t ; - & l t ; T a b l e s \ D i m _ C a t e g o r y \ C o l u m n s \ P r o d u c t C a t e g o r y I D & g t ; \ P K < / K e y > < / a : K e y > < a : V a l u e   i : t y p e = " D i a g r a m D i s p l a y L i n k E n d p o i n t V i e w S t a t e " > < H e i g h t > 1 6 < / H e i g h t > < L a b e l L o c a t i o n   x m l n s : b = " h t t p : / / s c h e m a s . d a t a c o n t r a c t . o r g / 2 0 0 4 / 0 7 / S y s t e m . W i n d o w s " > < b : _ x > 1 4 1 0 . 5 1 4 4 8 6 6 2 8 2 8 3 5 < / b : _ x > < b : _ y > 8 9 . 8 8 5 8 4 4 9 9 9 9 9 9 9 8 9 < / b : _ y > < / L a b e l L o c a t i o n > < L o c a t i o n   x m l n s : b = " h t t p : / / s c h e m a s . d a t a c o n t r a c t . o r g / 2 0 0 4 / 0 7 / S y s t e m . W i n d o w s " > < b : _ x > 1 4 2 6 . 5 1 4 4 8 6 6 2 8 2 8 3 5 < / b : _ x > < b : _ y > 9 7 . 8 8 5 8 4 4 9 9 9 9 9 9 9 8 9 < / b : _ y > < / L o c a t i o n > < S h a p e R o t a t e A n g l e > 1 8 0 < / S h a p e R o t a t e A n g l e > < W i d t h > 1 6 < / W i d t h > < / a : V a l u e > < / a : K e y V a l u e O f D i a g r a m O b j e c t K e y a n y T y p e z b w N T n L X > < a : K e y V a l u e O f D i a g r a m O b j e c t K e y a n y T y p e z b w N T n L X > < a : K e y > < K e y > R e l a t i o n s h i p s \ & l t ; T a b l e s \ D i m _ S u b C a t e g o r y \ C o l u m n s \ P r o d u c t C a t e g o r y I D & g t ; - & l t ; T a b l e s \ D i m _ C a t e g o r y \ C o l u m n s \ P r o d u c t C a t e g o r y I D & g t ; \ C r o s s F i l t e r < / K e y > < / a : K e y > < a : V a l u e   i : t y p e = " D i a g r a m D i s p l a y L i n k C r o s s F i l t e r V i e w S t a t e " > < P o i n t s   x m l n s : b = " h t t p : / / s c h e m a s . d a t a c o n t r a c t . o r g / 2 0 0 4 / 0 7 / S y s t e m . W i n d o w s " > < b : P o i n t > < b : _ x > 1 3 8 4 . 5 8 3 2 7 8 8 0 0 3 4 3 6 < / b : _ x > < b : _ y > 1 7 0 . 8 8 5 8 4 5 < / b : _ y > < / b : P o i n t > < b : P o i n t > < b : _ x > 1 3 9 5 . 5 4 8 8 8 3 < / b : _ x > < b : _ y > 1 7 0 . 8 8 5 8 4 5 < / b : _ y > < / b : P o i n t > < b : P o i n t > < b : _ x > 1 3 9 7 . 5 4 8 8 8 3 < / b : _ x > < b : _ y > 1 6 8 . 8 8 5 8 4 5 < / b : _ y > < / b : P o i n t > < b : P o i n t > < b : _ x > 1 3 9 7 . 5 4 8 8 8 3 < / b : _ x > < b : _ y > 9 9 . 8 8 5 8 4 5 < / b : _ y > < / b : P o i n t > < b : P o i n t > < b : _ x > 1 3 9 9 . 5 4 8 8 8 3 < / b : _ x > < b : _ y > 9 7 . 8 8 5 8 4 5 < / b : _ y > < / b : P o i n t > < b : P o i n t > < b : _ x > 1 4 1 0 . 5 1 4 4 8 6 6 2 8 2 8 3 5 < / b : _ x > < b : _ y > 9 7 . 8 8 5 8 4 4 9 9 9 9 9 9 9 8 9 < / b : _ y > < / b : P o i n t > < / P o i n t s > < / a : V a l u e > < / a : K e y V a l u e O f D i a g r a m O b j e c t K e y a n y T y p e z b w N T n L X > < a : K e y V a l u e O f D i a g r a m O b j e c t K e y a n y T y p e z b w N T n L X > < a : K e y > < K e y > R e l a t i o n s h i p s \ & l t ; T a b l e s \ F a c t _ L i n e _ I t e m \ C o l u m n s \ O r d e r N u m b e r & g t ; - & l t ; T a b l e s \ F a c t _ O r d e r s \ C o l u m n s \ O r d e r N u m b e r & g t ; < / K e y > < / a : K e y > < a : V a l u e   i : t y p e = " D i a g r a m D i s p l a y L i n k V i e w S t a t e " > < A u t o m a t i o n P r o p e r t y H e l p e r T e x t > E n d   p o i n t   1 :   ( 9 0 1 . 1 9 4 5 5 2 9 0 3 7 1 2 , 5 3 1 . 6 4 3 8 3 6 ) .   E n d   p o i n t   2 :   ( 7 4 7 . 1 5 9 8 1 7 , 5 5 4 . 8 1 2 7 8 5 3 8 8 1 2 8 )   < / A u t o m a t i o n P r o p e r t y H e l p e r T e x t > < L a y e d O u t > t r u e < / L a y e d O u t > < P o i n t s   x m l n s : b = " h t t p : / / s c h e m a s . d a t a c o n t r a c t . o r g / 2 0 0 4 / 0 7 / S y s t e m . W i n d o w s " > < b : P o i n t > < b : _ x > 9 0 1 . 1 9 4 5 5 2 9 0 3 7 1 1 7 2 < / b : _ x > < b : _ y > 5 3 1 . 6 4 3 8 3 6 < / b : _ y > < / b : P o i n t > < b : P o i n t > < b : _ x > 7 4 9 . 1 5 9 8 1 7 < / b : _ x > < b : _ y > 5 3 1 . 6 4 3 8 3 6 < / b : _ y > < / b : P o i n t > < b : P o i n t > < b : _ x > 7 4 7 . 1 5 9 8 1 7 < / b : _ x > < b : _ y > 5 3 3 . 6 4 3 8 3 6 < / b : _ y > < / b : P o i n t > < b : P o i n t > < b : _ x > 7 4 7 . 1 5 9 8 1 7 < / b : _ x > < b : _ y > 5 5 4 . 8 1 2 7 8 5 3 8 8 1 2 8 0 8 < / b : _ y > < / b : P o i n t > < / P o i n t s > < / a : V a l u e > < / a : K e y V a l u e O f D i a g r a m O b j e c t K e y a n y T y p e z b w N T n L X > < a : K e y V a l u e O f D i a g r a m O b j e c t K e y a n y T y p e z b w N T n L X > < a : K e y > < K e y > R e l a t i o n s h i p s \ & l t ; T a b l e s \ F a c t _ L i n e _ I t e m \ C o l u m n s \ O r d e r N u m b e r & g t ; - & l t ; T a b l e s \ F a c t _ O r d e r s \ C o l u m n s \ O r d e r N u m b e r & g t ; \ F K < / K e y > < / a : K e y > < a : V a l u e   i : t y p e = " D i a g r a m D i s p l a y L i n k E n d p o i n t V i e w S t a t e " > < H e i g h t > 1 6 < / H e i g h t > < L a b e l L o c a t i o n   x m l n s : b = " h t t p : / / s c h e m a s . d a t a c o n t r a c t . o r g / 2 0 0 4 / 0 7 / S y s t e m . W i n d o w s " > < b : _ x > 9 0 1 . 1 9 4 5 5 2 9 0 3 7 1 1 7 2 < / b : _ x > < b : _ y > 5 2 3 . 6 4 3 8 3 6 < / b : _ y > < / L a b e l L o c a t i o n > < L o c a t i o n   x m l n s : b = " h t t p : / / s c h e m a s . d a t a c o n t r a c t . o r g / 2 0 0 4 / 0 7 / S y s t e m . W i n d o w s " > < b : _ x > 9 1 7 . 1 9 4 5 5 2 9 0 3 7 1 1 6 1 < / b : _ x > < b : _ y > 5 3 1 . 6 4 3 8 3 6 < / b : _ y > < / L o c a t i o n > < S h a p e R o t a t e A n g l e > 1 8 0 < / S h a p e R o t a t e A n g l e > < W i d t h > 1 6 < / W i d t h > < / a : V a l u e > < / a : K e y V a l u e O f D i a g r a m O b j e c t K e y a n y T y p e z b w N T n L X > < a : K e y V a l u e O f D i a g r a m O b j e c t K e y a n y T y p e z b w N T n L X > < a : K e y > < K e y > R e l a t i o n s h i p s \ & l t ; T a b l e s \ F a c t _ L i n e _ I t e m \ C o l u m n s \ O r d e r N u m b e r & g t ; - & l t ; T a b l e s \ F a c t _ O r d e r s \ C o l u m n s \ O r d e r N u m b e r & g t ; \ P K < / K e y > < / a : K e y > < a : V a l u e   i : t y p e = " D i a g r a m D i s p l a y L i n k E n d p o i n t V i e w S t a t e " > < H e i g h t > 1 6 < / H e i g h t > < L a b e l L o c a t i o n   x m l n s : b = " h t t p : / / s c h e m a s . d a t a c o n t r a c t . o r g / 2 0 0 4 / 0 7 / S y s t e m . W i n d o w s " > < b : _ x > 7 3 9 . 1 5 9 8 1 7 < / b : _ x > < b : _ y > 5 5 4 . 8 1 2 7 8 5 3 8 8 1 2 8 0 8 < / b : _ y > < / L a b e l L o c a t i o n > < L o c a t i o n   x m l n s : b = " h t t p : / / s c h e m a s . d a t a c o n t r a c t . o r g / 2 0 0 4 / 0 7 / S y s t e m . W i n d o w s " > < b : _ x > 7 4 7 . 1 5 9 8 1 7 < / b : _ x > < b : _ y > 5 7 0 . 8 1 2 7 8 5 3 8 8 1 2 8 0 8 < / b : _ y > < / L o c a t i o n > < S h a p e R o t a t e A n g l e > 2 7 0 < / S h a p e R o t a t e A n g l e > < W i d t h > 1 6 < / W i d t h > < / a : V a l u e > < / a : K e y V a l u e O f D i a g r a m O b j e c t K e y a n y T y p e z b w N T n L X > < a : K e y V a l u e O f D i a g r a m O b j e c t K e y a n y T y p e z b w N T n L X > < a : K e y > < K e y > R e l a t i o n s h i p s \ & l t ; T a b l e s \ F a c t _ L i n e _ I t e m \ C o l u m n s \ O r d e r N u m b e r & g t ; - & l t ; T a b l e s \ F a c t _ O r d e r s \ C o l u m n s \ O r d e r N u m b e r & g t ; \ C r o s s F i l t e r < / K e y > < / a : K e y > < a : V a l u e   i : t y p e = " D i a g r a m D i s p l a y L i n k C r o s s F i l t e r V i e w S t a t e " > < P o i n t s   x m l n s : b = " h t t p : / / s c h e m a s . d a t a c o n t r a c t . o r g / 2 0 0 4 / 0 7 / S y s t e m . W i n d o w s " > < b : P o i n t > < b : _ x > 9 0 1 . 1 9 4 5 5 2 9 0 3 7 1 1 7 2 < / b : _ x > < b : _ y > 5 3 1 . 6 4 3 8 3 6 < / b : _ y > < / b : P o i n t > < b : P o i n t > < b : _ x > 7 4 9 . 1 5 9 8 1 7 < / b : _ x > < b : _ y > 5 3 1 . 6 4 3 8 3 6 < / b : _ y > < / b : P o i n t > < b : P o i n t > < b : _ x > 7 4 7 . 1 5 9 8 1 7 < / b : _ x > < b : _ y > 5 3 3 . 6 4 3 8 3 6 < / b : _ y > < / b : P o i n t > < b : P o i n t > < b : _ x > 7 4 7 . 1 5 9 8 1 7 < / b : _ x > < b : _ y > 5 5 4 . 8 1 2 7 8 5 3 8 8 1 2 8 0 8 < / b : _ y > < / b : P o i n t > < / P o i n t s > < / a : V a l u e > < / a : K e y V a l u e O f D i a g r a m O b j e c t K e y a n y T y p e z b w N T n L X > < a : K e y V a l u e O f D i a g r a m O b j e c t K e y a n y T y p e z b w N T n L X > < a : K e y > < K e y > R e l a t i o n s h i p s \ & l t ; T a b l e s \ F a c t _ L i n e _ I t e m \ C o l u m n s \ P r o d u c t I D & g t ; - & l t ; T a b l e s \ D i m _ P r o d u c t \ C o l u m n s \ P r o d u c t I D & g t ; < / K e y > < / a : K e y > < a : V a l u e   i : t y p e = " D i a g r a m D i s p l a y L i n k V i e w S t a t e " > < A u t o m a t i o n P r o p e r t y H e l p e r T e x t > E n d   p o i n t   1 :   ( 1 0 1 7 . 1 9 4 5 5 3 , 4 1 5 . 6 4 3 8 3 5 6 1 6 4 3 8 ) .   E n d   p o i n t   2 :   ( 1 0 2 4 . 5 2 4 2 1 7 , 3 8 2 . 5 3 8 8 1 2 7 8 5 3 8 8 )   < / A u t o m a t i o n P r o p e r t y H e l p e r T e x t > < L a y e d O u t > t r u e < / L a y e d O u t > < P o i n t s   x m l n s : b = " h t t p : / / s c h e m a s . d a t a c o n t r a c t . o r g / 2 0 0 4 / 0 7 / S y s t e m . W i n d o w s " > < b : P o i n t > < b : _ x > 1 0 1 7 . 1 9 4 5 5 3 < / b : _ x > < b : _ y > 4 1 5 . 6 4 3 8 3 5 6 1 6 4 3 8 3 1 < / b : _ y > < / b : P o i n t > < b : P o i n t > < b : _ x > 1 0 1 7 . 1 9 4 5 5 3 < / b : _ x > < b : _ y > 4 0 1 . 0 9 1 3 2 5 < / b : _ y > < / b : P o i n t > < b : P o i n t > < b : _ x > 1 0 1 9 . 1 9 4 5 5 3 < / b : _ x > < b : _ y > 3 9 9 . 0 9 1 3 2 5 < / b : _ y > < / b : P o i n t > < b : P o i n t > < b : _ x > 1 0 2 2 . 5 2 4 2 1 6 9 9 9 9 9 9 9 < / b : _ x > < b : _ y > 3 9 9 . 0 9 1 3 2 5 < / b : _ y > < / b : P o i n t > < b : P o i n t > < b : _ x > 1 0 2 4 . 5 2 4 2 1 7 < / b : _ x > < b : _ y > 3 9 7 . 0 9 1 3 2 5 < / b : _ y > < / b : P o i n t > < b : P o i n t > < b : _ x > 1 0 2 4 . 5 2 4 2 1 7 < / b : _ x > < b : _ y > 3 8 2 . 5 3 8 8 1 2 7 8 5 3 8 8 < / b : _ y > < / b : P o i n t > < / P o i n t s > < / a : V a l u e > < / a : K e y V a l u e O f D i a g r a m O b j e c t K e y a n y T y p e z b w N T n L X > < a : K e y V a l u e O f D i a g r a m O b j e c t K e y a n y T y p e z b w N T n L X > < a : K e y > < K e y > R e l a t i o n s h i p s \ & l t ; T a b l e s \ F a c t _ L i n e _ I t e m \ C o l u m n s \ P r o d u c t I D & g t ; - & l t ; T a b l e s \ D i m _ P r o d u c t \ C o l u m n s \ P r o d u c t I D & g t ; \ F K < / K e y > < / a : K e y > < a : V a l u e   i : t y p e = " D i a g r a m D i s p l a y L i n k E n d p o i n t V i e w S t a t e " > < H e i g h t > 1 6 < / H e i g h t > < L a b e l L o c a t i o n   x m l n s : b = " h t t p : / / s c h e m a s . d a t a c o n t r a c t . o r g / 2 0 0 4 / 0 7 / S y s t e m . W i n d o w s " > < b : _ x > 1 0 0 9 . 1 9 4 5 5 3 < / b : _ x > < b : _ y > 4 1 5 . 6 4 3 8 3 5 6 1 6 4 3 8 3 1 < / b : _ y > < / L a b e l L o c a t i o n > < L o c a t i o n   x m l n s : b = " h t t p : / / s c h e m a s . d a t a c o n t r a c t . o r g / 2 0 0 4 / 0 7 / S y s t e m . W i n d o w s " > < b : _ x > 1 0 1 7 . 1 9 4 5 5 3 < / b : _ x > < b : _ y > 4 3 1 . 6 4 3 8 3 5 6 1 6 4 3 8 3 1 < / b : _ y > < / L o c a t i o n > < S h a p e R o t a t e A n g l e > 2 7 0 < / S h a p e R o t a t e A n g l e > < W i d t h > 1 6 < / W i d t h > < / a : V a l u e > < / a : K e y V a l u e O f D i a g r a m O b j e c t K e y a n y T y p e z b w N T n L X > < a : K e y V a l u e O f D i a g r a m O b j e c t K e y a n y T y p e z b w N T n L X > < a : K e y > < K e y > R e l a t i o n s h i p s \ & l t ; T a b l e s \ F a c t _ L i n e _ I t e m \ C o l u m n s \ P r o d u c t I D & g t ; - & l t ; T a b l e s \ D i m _ P r o d u c t \ C o l u m n s \ P r o d u c t I D & g t ; \ P K < / K e y > < / a : K e y > < a : V a l u e   i : t y p e = " D i a g r a m D i s p l a y L i n k E n d p o i n t V i e w S t a t e " > < H e i g h t > 1 6 < / H e i g h t > < L a b e l L o c a t i o n   x m l n s : b = " h t t p : / / s c h e m a s . d a t a c o n t r a c t . o r g / 2 0 0 4 / 0 7 / S y s t e m . W i n d o w s " > < b : _ x > 1 0 1 6 . 5 2 4 2 1 6 9 9 9 9 9 9 9 < / b : _ x > < b : _ y > 3 6 6 . 5 3 8 8 1 2 7 8 5 3 8 8 < / b : _ y > < / L a b e l L o c a t i o n > < L o c a t i o n   x m l n s : b = " h t t p : / / s c h e m a s . d a t a c o n t r a c t . o r g / 2 0 0 4 / 0 7 / S y s t e m . W i n d o w s " > < b : _ x > 1 0 2 4 . 5 2 4 2 1 7 < / b : _ x > < b : _ y > 3 6 6 . 5 3 8 8 1 2 7 8 5 3 8 8 < / b : _ y > < / L o c a t i o n > < S h a p e R o t a t e A n g l e > 9 0 < / S h a p e R o t a t e A n g l e > < W i d t h > 1 6 < / W i d t h > < / a : V a l u e > < / a : K e y V a l u e O f D i a g r a m O b j e c t K e y a n y T y p e z b w N T n L X > < a : K e y V a l u e O f D i a g r a m O b j e c t K e y a n y T y p e z b w N T n L X > < a : K e y > < K e y > R e l a t i o n s h i p s \ & l t ; T a b l e s \ F a c t _ L i n e _ I t e m \ C o l u m n s \ P r o d u c t I D & g t ; - & l t ; T a b l e s \ D i m _ P r o d u c t \ C o l u m n s \ P r o d u c t I D & g t ; \ C r o s s F i l t e r < / K e y > < / a : K e y > < a : V a l u e   i : t y p e = " D i a g r a m D i s p l a y L i n k C r o s s F i l t e r V i e w S t a t e " > < P o i n t s   x m l n s : b = " h t t p : / / s c h e m a s . d a t a c o n t r a c t . o r g / 2 0 0 4 / 0 7 / S y s t e m . W i n d o w s " > < b : P o i n t > < b : _ x > 1 0 1 7 . 1 9 4 5 5 3 < / b : _ x > < b : _ y > 4 1 5 . 6 4 3 8 3 5 6 1 6 4 3 8 3 1 < / b : _ y > < / b : P o i n t > < b : P o i n t > < b : _ x > 1 0 1 7 . 1 9 4 5 5 3 < / b : _ x > < b : _ y > 4 0 1 . 0 9 1 3 2 5 < / b : _ y > < / b : P o i n t > < b : P o i n t > < b : _ x > 1 0 1 9 . 1 9 4 5 5 3 < / b : _ x > < b : _ y > 3 9 9 . 0 9 1 3 2 5 < / b : _ y > < / b : P o i n t > < b : P o i n t > < b : _ x > 1 0 2 2 . 5 2 4 2 1 6 9 9 9 9 9 9 9 < / b : _ x > < b : _ y > 3 9 9 . 0 9 1 3 2 5 < / b : _ y > < / b : P o i n t > < b : P o i n t > < b : _ x > 1 0 2 4 . 5 2 4 2 1 7 < / b : _ x > < b : _ y > 3 9 7 . 0 9 1 3 2 5 < / b : _ y > < / b : P o i n t > < b : P o i n t > < b : _ x > 1 0 2 4 . 5 2 4 2 1 7 < / b : _ x > < b : _ y > 3 8 2 . 5 3 8 8 1 2 7 8 5 3 8 8 < / b : _ y > < / b : P o i n t > < / P o i n t s > < / a : V a l u e > < / a : K e y V a l u e O f D i a g r a m O b j e c t K e y a n y T y p e z b w N T n L X > < / V i e w S t a t e s > < / D i a g r a m M a n a g e r . S e r i a l i z a b l e D i a g r a m > < D i a g r a m M a n a g e r . S e r i a l i z a b l e D i a g r a m > < A d a p t e r   i : t y p e = " M e a s u r e D i a g r a m S a n d b o x A d a p t e r " > < T a b l e N a m e > F a c t _ L i n e _ I t e m 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 F a c t _ L i n e _ I t e m 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 M e a s u r e s \ S u m   o f   L i n e I t e m < / K e y > < / D i a g r a m O b j e c t K e y > < D i a g r a m O b j e c t K e y > < K e y > M e a s u r e s \ S u m   o f   L i n e I t e m \ T a g I n f o \ F o r m u l a < / K e y > < / D i a g r a m O b j e c t K e y > < D i a g r a m O b j e c t K e y > < K e y > M e a s u r e s \ S u m   o f   L i n e I t e m \ T a g I n f o \ V a l u e < / K e y > < / D i a g r a m O b j e c t K e y > < D i a g r a m O b j e c t K e y > < K e y > M e a s u r e s \ S u m   o f   O r d e r N u m b e r   2 < / K e y > < / D i a g r a m O b j e c t K e y > < D i a g r a m O b j e c t K e y > < K e y > M e a s u r e s \ S u m   o f   O r d e r N u m b e r   2 \ T a g I n f o \ F o r m u l a < / K e y > < / D i a g r a m O b j e c t K e y > < D i a g r a m O b j e c t K e y > < K e y > M e a s u r e s \ S u m   o f   O r d e r N u m b e r   2 \ T a g I n f o \ V a l u e < / K e y > < / D i a g r a m O b j e c t K e y > < D i a g r a m O b j e c t K e y > < K e y > M e a s u r e s \ D i s t i n c t   C o u n t   o f   O r d e r N u m b e r   2 < / K e y > < / D i a g r a m O b j e c t K e y > < D i a g r a m O b j e c t K e y > < K e y > M e a s u r e s \ D i s t i n c t   C o u n t   o f   O r d e r N u m b e r   2 \ T a g I n f o \ F o r m u l a < / K e y > < / D i a g r a m O b j e c t K e y > < D i a g r a m O b j e c t K e y > < K e y > M e a s u r e s \ D i s t i n c t   C o u n t   o f   O r d e r N u m b e r   2 \ T a g I n f o \ V a l u e < / K e y > < / D i a g r a m O b j e c t K e y > < D i a g r a m O b j e c t K e y > < K e y > M e a s u r e s \ T o t a l   S a l e s < / K e y > < / D i a g r a m O b j e c t K e y > < D i a g r a m O b j e c t K e y > < K e y > M e a s u r e s \ T o t a l   S a l e s \ T a g I n f o \ F o r m u l a < / K e y > < / D i a g r a m O b j e c t K e y > < D i a g r a m O b j e c t K e y > < K e y > M e a s u r e s \ T o t a l   S a l e s \ T a g I n f o \ V a l u e 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 M e a s u r e s \ P r o f i t   M a r g i n   ( % ) < / K e y > < / D i a g r a m O b j e c t K e y > < D i a g r a m O b j e c t K e y > < K e y > M e a s u r e s \ P r o f i t   M a r g i n   ( % ) \ T a g I n f o \ F o r m u l a < / K e y > < / D i a g r a m O b j e c t K e y > < D i a g r a m O b j e c t K e y > < K e y > M e a s u r e s \ P r o f i t   M a r g i n   ( % ) \ T a g I n f o \ V a l u e < / K e y > < / D i a g r a m O b j e c t K e y > < D i a g r a m O b j e c t K e y > < K e y > C o l u m n s \ T r a n s a c t i o n I D < / K e y > < / D i a g r a m O b j e c t K e y > < D i a g r a m O b j e c t K e y > < K e y > C o l u m n s \ L i n e I t e m < / K e y > < / D i a g r a m O b j e c t K e y > < D i a g r a m O b j e c t K e y > < K e y > C o l u m n s \ O r d e r N u m b e r < / K e y > < / D i a g r a m O b j e c t K e y > < D i a g r a m O b j e c t K e y > < K e y > C o l u m n s \ Q u a n t i t y < / K e y > < / D i a g r a m O b j e c t K e y > < D i a g r a m O b j e c t K e y > < K e y > C o l u m n s \ P r o d u c t I D < / 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 L i n e I t e m & g t ; - & l t ; M e a s u r e s \ L i n e I t e m & g t ; < / K e y > < / D i a g r a m O b j e c t K e y > < D i a g r a m O b j e c t K e y > < K e y > L i n k s \ & l t ; C o l u m n s \ S u m   o f   L i n e I t e m & g t ; - & l t ; M e a s u r e s \ L i n e I t e m & g t ; \ C O L U M N < / K e y > < / D i a g r a m O b j e c t K e y > < D i a g r a m O b j e c t K e y > < K e y > L i n k s \ & l t ; C o l u m n s \ S u m   o f   L i n e I t e m & g t ; - & l t ; M e a s u r e s \ L i n e I t e m & g t ; \ M E A S U R E < / K e y > < / D i a g r a m O b j e c t K e y > < D i a g r a m O b j e c t K e y > < K e y > L i n k s \ & l t ; C o l u m n s \ S u m   o f   O r d e r N u m b e r   2 & g t ; - & l t ; M e a s u r e s \ O r d e r N u m b e r & g t ; < / K e y > < / D i a g r a m O b j e c t K e y > < D i a g r a m O b j e c t K e y > < K e y > L i n k s \ & l t ; C o l u m n s \ S u m   o f   O r d e r N u m b e r   2 & g t ; - & l t ; M e a s u r e s \ O r d e r N u m b e r & g t ; \ C O L U M N < / K e y > < / D i a g r a m O b j e c t K e y > < D i a g r a m O b j e c t K e y > < K e y > L i n k s \ & l t ; C o l u m n s \ S u m   o f   O r d e r N u m b e r   2 & g t ; - & l t ; M e a s u r e s \ O r d e r N u m b e r & g t ; \ M E A S U R E < / K e y > < / D i a g r a m O b j e c t K e y > < D i a g r a m O b j e c t K e y > < K e y > L i n k s \ & l t ; C o l u m n s \ D i s t i n c t   C o u n t   o f   O r d e r N u m b e r   2 & g t ; - & l t ; M e a s u r e s \ O r d e r N u m b e r & g t ; < / K e y > < / D i a g r a m O b j e c t K e y > < D i a g r a m O b j e c t K e y > < K e y > L i n k s \ & l t ; C o l u m n s \ D i s t i n c t   C o u n t   o f   O r d e r N u m b e r   2 & g t ; - & l t ; M e a s u r e s \ O r d e r N u m b e r & g t ; \ C O L U M N < / K e y > < / D i a g r a m O b j e c t K e y > < D i a g r a m O b j e c t K e y > < K e y > L i n k s \ & l t ; C o l u m n s \ D i s t i n c t   C o u n t   o f   O r d e r N u m b e r   2 & g t ; - & l t ; M e a s u r e s \ O r d e r N u m b e r & g t ; \ M E A S U R E 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 3 < / 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 L i n e I t e m < / K e y > < / a : K e y > < a : V a l u e   i : t y p e = " M e a s u r e G r i d N o d e V i e w S t a t e " > < C o l u m n > 1 < / C o l u m n > < L a y e d O u t > t r u e < / L a y e d O u t > < W a s U I I n v i s i b l e > t r u e < / W a s U I I n v i s i b l e > < / a : V a l u e > < / a : K e y V a l u e O f D i a g r a m O b j e c t K e y a n y T y p e z b w N T n L X > < a : K e y V a l u e O f D i a g r a m O b j e c t K e y a n y T y p e z b w N T n L X > < a : K e y > < K e y > M e a s u r e s \ S u m   o f   L i n e I t e m \ T a g I n f o \ F o r m u l a < / K e y > < / a : K e y > < a : V a l u e   i : t y p e = " M e a s u r e G r i d V i e w S t a t e I D i a g r a m T a g A d d i t i o n a l I n f o " / > < / a : K e y V a l u e O f D i a g r a m O b j e c t K e y a n y T y p e z b w N T n L X > < a : K e y V a l u e O f D i a g r a m O b j e c t K e y a n y T y p e z b w N T n L X > < a : K e y > < K e y > M e a s u r e s \ S u m   o f   L i n e I t e m \ T a g I n f o \ V a l u e < / K e y > < / a : K e y > < a : V a l u e   i : t y p e = " M e a s u r e G r i d V i e w S t a t e I D i a g r a m T a g A d d i t i o n a l I n f o " / > < / a : K e y V a l u e O f D i a g r a m O b j e c t K e y a n y T y p e z b w N T n L X > < a : K e y V a l u e O f D i a g r a m O b j e c t K e y a n y T y p e z b w N T n L X > < a : K e y > < K e y > M e a s u r e s \ S u m   o f   O r d e r N u m b e r   2 < / K e y > < / a : K e y > < a : V a l u e   i : t y p e = " M e a s u r e G r i d N o d e V i e w S t a t e " > < C o l u m n > 2 < / C o l u m n > < L a y e d O u t > t r u e < / L a y e d O u t > < W a s U I I n v i s i b l e > t r u e < / W a s U I I n v i s i b l e > < / a : V a l u e > < / a : K e y V a l u e O f D i a g r a m O b j e c t K e y a n y T y p e z b w N T n L X > < a : K e y V a l u e O f D i a g r a m O b j e c t K e y a n y T y p e z b w N T n L X > < a : K e y > < K e y > M e a s u r e s \ S u m   o f   O r d e r N u m b e r   2 \ T a g I n f o \ F o r m u l a < / K e y > < / a : K e y > < a : V a l u e   i : t y p e = " M e a s u r e G r i d V i e w S t a t e I D i a g r a m T a g A d d i t i o n a l I n f o " / > < / a : K e y V a l u e O f D i a g r a m O b j e c t K e y a n y T y p e z b w N T n L X > < a : K e y V a l u e O f D i a g r a m O b j e c t K e y a n y T y p e z b w N T n L X > < a : K e y > < K e y > M e a s u r e s \ S u m   o f   O r d e r N u m b e r   2 \ T a g I n f o \ V a l u e < / K e y > < / a : K e y > < a : V a l u e   i : t y p e = " M e a s u r e G r i d V i e w S t a t e I D i a g r a m T a g A d d i t i o n a l I n f o " / > < / a : K e y V a l u e O f D i a g r a m O b j e c t K e y a n y T y p e z b w N T n L X > < a : K e y V a l u e O f D i a g r a m O b j e c t K e y a n y T y p e z b w N T n L X > < a : K e y > < K e y > M e a s u r e s \ D i s t i n c t   C o u n t   o f   O r d e r N u m b e r   2 < / K e y > < / a : K e y > < a : V a l u e   i : t y p e = " M e a s u r e G r i d N o d e V i e w S t a t e " > < C o l u m n > 2 < / C o l u m n > < L a y e d O u t > t r u e < / L a y e d O u t > < W a s U I I n v i s i b l e > t r u e < / W a s U I I n v i s i b l e > < / a : V a l u e > < / a : K e y V a l u e O f D i a g r a m O b j e c t K e y a n y T y p e z b w N T n L X > < a : K e y V a l u e O f D i a g r a m O b j e c t K e y a n y T y p e z b w N T n L X > < a : K e y > < K e y > M e a s u r e s \ D i s t i n c t   C o u n t   o f   O r d e r N u m b e r   2 \ T a g I n f o \ F o r m u l a < / K e y > < / a : K e y > < a : V a l u e   i : t y p e = " M e a s u r e G r i d V i e w S t a t e I D i a g r a m T a g A d d i t i o n a l I n f o " / > < / a : K e y V a l u e O f D i a g r a m O b j e c t K e y a n y T y p e z b w N T n L X > < a : K e y V a l u e O f D i a g r a m O b j e c t K e y a n y T y p e z b w N T n L X > < a : K e y > < K e y > M e a s u r e s \ D i s t i n c t   C o u n t   o f   O r d e r N u m b e r   2 \ T a g I n f o \ V a l u e < / K e y > < / a : K e y > < a : V a l u e   i : t y p e = " M e a s u r e G r i d V i e w S t a t e I D i a g r a m T a g A d d i t i o n a l I n f o " / > < / 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 M e a s u r e s \ T o t a l   C o s t < / K e y > < / a : K e y > < a : V a l u e   i : t y p e = " M e a s u r e G r i d N o d e V i e w S t a t e " > < L a y e d O u t > t r u e < / L a y e d O u t > < R o w > 1 < / 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 2 < / 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 M e a s u r e s \ P r o f i t   M a r g i n   ( % ) < / K e y > < / a : K e y > < a : V a l u e   i : t y p e = " M e a s u r e G r i d N o d e V i e w S t a t e " > < L a y e d O u t > t r u e < / L a y e d O u t > < R o w > 3 < / R o w > < / a : V a l u e > < / a : K e y V a l u e O f D i a g r a m O b j e c t K e y a n y T y p e z b w N T n L X > < a : K e y V a l u e O f D i a g r a m O b j e c t K e y a n y T y p e z b w N T n L X > < a : K e y > < K e y > M e a s u r e s \ P r o f i t   M a r g i n   ( % ) \ T a g I n f o \ F o r m u l a < / K e y > < / a : K e y > < a : V a l u e   i : t y p e = " M e a s u r e G r i d V i e w S t a t e I D i a g r a m T a g A d d i t i o n a l I n f o " / > < / a : K e y V a l u e O f D i a g r a m O b j e c t K e y a n y T y p e z b w N T n L X > < a : K e y V a l u e O f D i a g r a m O b j e c t K e y a n y T y p e z b w N T n L X > < a : K e y > < K e y > M e a s u r e s \ P r o f i t   M a r g i n   ( % ) \ T a g I n f o \ V a l u e < / K e y > < / a : K e y > < a : V a l u e   i : t y p e = " M e a s u r e G r i d V i e w S t a t e I D i a g r a m T a g A d d i t i o n a l I n f o " / > < / a : K e y V a l u e O f D i a g r a m O b j e c t K e y a n y T y p e z b w N T n L X > < a : K e y V a l u e O f D i a g r a m O b j e c t K e y a n y T y p e z b w N T n L X > < a : K e y > < K e y > C o l u m n s \ T r a n s a c t i o n I D < / K e y > < / a : K e y > < a : V a l u e   i : t y p e = " M e a s u r e G r i d N o d e V i e w S t a t e " > < L a y e d O u t > t r u e < / L a y e d O u t > < / a : V a l u e > < / a : K e y V a l u e O f D i a g r a m O b j e c t K e y a n y T y p e z b w N T n L X > < a : K e y V a l u e O f D i a g r a m O b j e c t K e y a n y T y p e z b w N T n L X > < a : K e y > < K e y > C o l u m n s \ L i n e I t e m < / K e y > < / a : K e y > < a : V a l u e   i : t y p e = " M e a s u r e G r i d N o d e V i e w S t a t e " > < C o l u m n > 1 < / C o l u m n > < L a y e d O u t > t r u e < / L a y e d O u t > < / a : V a l u e > < / a : K e y V a l u e O f D i a g r a m O b j e c t K e y a n y T y p e z b w N T n L X > < a : K e y V a l u e O f D i a g r a m O b j e c t K e y a n y T y p e z b w N T n L X > < a : K e y > < K e y > C o l u m n s \ O r d e r N u m b e r < / 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 L i n e I t e m & g t ; - & l t ; M e a s u r e s \ L i n e I t e m & g t ; < / K e y > < / a : K e y > < a : V a l u e   i : t y p e = " M e a s u r e G r i d V i e w S t a t e I D i a g r a m L i n k " / > < / a : K e y V a l u e O f D i a g r a m O b j e c t K e y a n y T y p e z b w N T n L X > < a : K e y V a l u e O f D i a g r a m O b j e c t K e y a n y T y p e z b w N T n L X > < a : K e y > < K e y > L i n k s \ & l t ; C o l u m n s \ S u m   o f   L i n e I t e m & g t ; - & l t ; M e a s u r e s \ L i n e I t e m & g t ; \ C O L U M N < / K e y > < / a : K e y > < a : V a l u e   i : t y p e = " M e a s u r e G r i d V i e w S t a t e I D i a g r a m L i n k E n d p o i n t " / > < / a : K e y V a l u e O f D i a g r a m O b j e c t K e y a n y T y p e z b w N T n L X > < a : K e y V a l u e O f D i a g r a m O b j e c t K e y a n y T y p e z b w N T n L X > < a : K e y > < K e y > L i n k s \ & l t ; C o l u m n s \ S u m   o f   L i n e I t e m & g t ; - & l t ; M e a s u r e s \ L i n e I t e m & g t ; \ M E A S U R E < / K e y > < / a : K e y > < a : V a l u e   i : t y p e = " M e a s u r e G r i d V i e w S t a t e I D i a g r a m L i n k E n d p o i n t " / > < / a : K e y V a l u e O f D i a g r a m O b j e c t K e y a n y T y p e z b w N T n L X > < a : K e y V a l u e O f D i a g r a m O b j e c t K e y a n y T y p e z b w N T n L X > < a : K e y > < K e y > L i n k s \ & l t ; C o l u m n s \ S u m   o f   O r d e r N u m b e r   2 & g t ; - & l t ; M e a s u r e s \ O r d e r N u m b e r & g t ; < / K e y > < / a : K e y > < a : V a l u e   i : t y p e = " M e a s u r e G r i d V i e w S t a t e I D i a g r a m L i n k " / > < / a : K e y V a l u e O f D i a g r a m O b j e c t K e y a n y T y p e z b w N T n L X > < a : K e y V a l u e O f D i a g r a m O b j e c t K e y a n y T y p e z b w N T n L X > < a : K e y > < K e y > L i n k s \ & l t ; C o l u m n s \ S u m   o f   O r d e r N u m b e r   2 & g t ; - & l t ; M e a s u r e s \ O r d e r N u m b e r & g t ; \ C O L U M N < / K e y > < / a : K e y > < a : V a l u e   i : t y p e = " M e a s u r e G r i d V i e w S t a t e I D i a g r a m L i n k E n d p o i n t " / > < / a : K e y V a l u e O f D i a g r a m O b j e c t K e y a n y T y p e z b w N T n L X > < a : K e y V a l u e O f D i a g r a m O b j e c t K e y a n y T y p e z b w N T n L X > < a : K e y > < K e y > L i n k s \ & l t ; C o l u m n s \ S u m   o f   O r d e r N u m b e r   2 & g t ; - & l t ; M e a s u r e s \ O r d e r N u m b e r & g t ; \ M E A S U R E < / K e y > < / a : K e y > < a : V a l u e   i : t y p e = " M e a s u r e G r i d V i e w S t a t e I D i a g r a m L i n k E n d p o i n t " / > < / a : K e y V a l u e O f D i a g r a m O b j e c t K e y a n y T y p e z b w N T n L X > < a : K e y V a l u e O f D i a g r a m O b j e c t K e y a n y T y p e z b w N T n L X > < a : K e y > < K e y > L i n k s \ & l t ; C o l u m n s \ D i s t i n c t   C o u n t   o f   O r d e r N u m b e r   2 & g t ; - & l t ; M e a s u r e s \ O r d e r N u m b e r & g t ; < / K e y > < / a : K e y > < a : V a l u e   i : t y p e = " M e a s u r e G r i d V i e w S t a t e I D i a g r a m L i n k " / > < / a : K e y V a l u e O f D i a g r a m O b j e c t K e y a n y T y p e z b w N T n L X > < a : K e y V a l u e O f D i a g r a m O b j e c t K e y a n y T y p e z b w N T n L X > < a : K e y > < K e y > L i n k s \ & l t ; C o l u m n s \ D i s t i n c t   C o u n t   o f   O r d e r N u m b e r   2 & g t ; - & l t ; M e a s u r e s \ O r d e r N u m b e r & g t ; \ C O L U M N < / K e y > < / a : K e y > < a : V a l u e   i : t y p e = " M e a s u r e G r i d V i e w S t a t e I D i a g r a m L i n k E n d p o i n t " / > < / a : K e y V a l u e O f D i a g r a m O b j e c t K e y a n y T y p e z b w N T n L X > < a : K e y V a l u e O f D i a g r a m O b j e c t K e y a n y T y p e z b w N T n L X > < a : K e y > < K e y > L i n k s \ & l t ; C o l u m n s \ D i s t i n c t   C o u n t   o f   O r d e r N u m b e r   2 & g t ; - & l t ; M e a s u r e s \ O r d e r N u m b e r & g t ; \ M E A S U R E < / K e y > < / a : K e y > < a : V a l u e   i : t y p e = " M e a s u r e G r i d V i e w S t a t e I D i a g r a m L i n k E n d p o i n t " / > < / a : K e y V a l u e O f D i a g r a m O b j e c t K e y a n y T y p e z b w N T n L X > < / V i e w S t a t e s > < / D i a g r a m M a n a g e r . S e r i a l i z a b l e D i a g r a m > < D i a g r a m M a n a g e r . S e r i a l i z a b l e D i a g r a m > < A d a p t e r   i : t y p e = " M e a s u r e D i a g r a m S a n d b o x A d a p t e r " > < T a b l e N a m e > F a c t _ O r d e r s 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 O r d e r N u m b e r < / K e y > < / D i a g r a m O b j e c t K e y > < D i a g r a m O b j e c t K e y > < K e y > M e a s u r e s \ S u m   o f   O r d e r N u m b e r \ T a g I n f o \ F o r m u l a < / K e y > < / D i a g r a m O b j e c t K e y > < D i a g r a m O b j e c t K e y > < K e y > M e a s u r e s \ D i s t i n c t   C o u n t   o f   O r d e r N u m b e r < / K e y > < / D i a g r a m O b j e c t K e y > < D i a g r a m O b j e c t K e y > < K e y > M e a s u r e s \ D i s t i n c t   C o u n t   o f   O r d e r N u m b e r \ T a g I n f o \ F o r m u l a < / K e y > < / D i a g r a m O b j e c t K e y > < D i a g r a m O b j e c t K e y > < K e y > M e a s u r e s \ G e n d e r   D i v e r s i t y < / K e y > < / D i a g r a m O b j e c t K e y > < D i a g r a m O b j e c t K e y > < K e y > M e a s u r e s \ G e n d e r   D i v e r s i t y \ T a g I n f o \ F o r m u l a < / K e y > < / D i a g r a m O b j e c t K e y > < D i a g r a m O b j e c t K e y > < K e y > M e a s u r e s \ G e n d e r   D i v e r s i t y \ T a g I n f o \ S e m a n t i c   E r r o r < / K e y > < / D i a g r a m O b j e c t K e y > < D i a g r a m O b j e c t K e y > < K e y > M e a s u r e s \ m e a s u r e   1 < / K e y > < / D i a g r a m O b j e c t K e y > < D i a g r a m O b j e c t K e y > < K e y > M e a s u r e s \ m e a s u r e   1 \ T a g I n f o \ F o r m u l a < / K e y > < / D i a g r a m O b j e c t K e y > < D i a g r a m O b j e c t K e y > < K e y > M e a s u r e s \ m e a s u r e   1 \ T a g I n f o \ S e m a n t i c   E r r o r < / K e y > < / D i a g r a m O b j e c t K e y > < D i a g r a m O b j e c t K e y > < K e y > M e a s u r e s \ D i v e r s i t y < / K e y > < / D i a g r a m O b j e c t K e y > < D i a g r a m O b j e c t K e y > < K e y > M e a s u r e s \ D i v e r s i t y \ T a g I n f o \ F o r m u l a < / K e y > < / D i a g r a m O b j e c t K e y > < D i a g r a m O b j e c t K e y > < K e y > C o l u m n s \ O r d e r N u m b e r < / K e y > < / D i a g r a m O b j e c t K e y > < D i a g r a m O b j e c t K e y > < K e y > C o l u m n s \ O r d e r D a t e < / K e y > < / D i a g r a m O b j e c t K e y > < D i a g r a m O b j e c t K e y > < K e y > C o l u m n s \ D e l i v e r y D a t e < / K e y > < / D i a g r a m O b j e c t K e y > < D i a g r a m O b j e c t K e y > < K e y > C o l u m n s \ C u s t o m e r I D < / K e y > < / D i a g r a m O b j e c t K e y > < D i a g r a m O b j e c t K e y > < K e y > C o l u m n s \ S t o r e I D < / 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 O r d e r N u m b e r & g t ; - & l t ; M e a s u r e s \ O r d e r N u m b e r & g t ; < / K e y > < / D i a g r a m O b j e c t K e y > < D i a g r a m O b j e c t K e y > < K e y > L i n k s \ & l t ; C o l u m n s \ S u m   o f   O r d e r N u m b e r & g t ; - & l t ; M e a s u r e s \ O r d e r N u m b e r & g t ; \ C O L U M N < / K e y > < / D i a g r a m O b j e c t K e y > < D i a g r a m O b j e c t K e y > < K e y > L i n k s \ & l t ; C o l u m n s \ S u m   o f   O r d e r N u m b e r & g t ; - & l t ; M e a s u r e s \ O r d e r N u m b e r & g t ; \ M E A S U R E < / K e y > < / D i a g r a m O b j e c t K e y > < D i a g r a m O b j e c t K e y > < K e y > L i n k s \ & l t ; C o l u m n s \ D i s t i n c t   C o u n t   o f   O r d e r N u m b e r & g t ; - & l t ; M e a s u r e s \ O r d e r N u m b e r & g t ; < / K e y > < / D i a g r a m O b j e c t K e y > < D i a g r a m O b j e c t K e y > < K e y > L i n k s \ & l t ; C o l u m n s \ D i s t i n c t   C o u n t   o f   O r d e r N u m b e r & g t ; - & l t ; M e a s u r e s \ O r d e r N u m b e r & g t ; \ C O L U M N < / K e y > < / D i a g r a m O b j e c t K e y > < D i a g r a m O b j e c t K e y > < K e y > L i n k s \ & l t ; C o l u m n s \ D i s t i n c t   C o u n t   o f   O r d e r N u m b e r & g t ; - & l t ; M e a s u r e s \ O r d e r N u m b e r & g t ; \ M E A S U R E 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 O r d e r N u m b e r < / K e y > < / a : K e y > < a : V a l u e   i : t y p e = " M e a s u r e G r i d N o d e V i e w S t a t e " > < L a y e d O u t > t r u e < / L a y e d O u t > < W a s U I I n v i s i b l e > t r u e < / W a s U I I n v i s i b l e > < / a : V a l u e > < / a : K e y V a l u e O f D i a g r a m O b j e c t K e y a n y T y p e z b w N T n L X > < a : K e y V a l u e O f D i a g r a m O b j e c t K e y a n y T y p e z b w N T n L X > < a : K e y > < K e y > M e a s u r e s \ S u m   o f   O r d e r N u m b e r \ T a g I n f o \ F o r m u l a < / K e y > < / a : K e y > < a : V a l u e   i : t y p e = " M e a s u r e G r i d V i e w S t a t e I D i a g r a m T a g A d d i t i o n a l I n f o " / > < / a : K e y V a l u e O f D i a g r a m O b j e c t K e y a n y T y p e z b w N T n L X > < a : K e y V a l u e O f D i a g r a m O b j e c t K e y a n y T y p e z b w N T n L X > < a : K e y > < K e y > M e a s u r e s \ D i s t i n c t   C o u n t   o f   O r d e r N u m b e r < / K e y > < / a : K e y > < a : V a l u e   i : t y p e = " M e a s u r e G r i d N o d e V i e w S t a t e " > < L a y e d O u t > t r u e < / L a y e d O u t > < R o w > 1 < / R o w > < W a s U I I n v i s i b l e > t r u e < / W a s U I I n v i s i b l e > < / a : V a l u e > < / a : K e y V a l u e O f D i a g r a m O b j e c t K e y a n y T y p e z b w N T n L X > < a : K e y V a l u e O f D i a g r a m O b j e c t K e y a n y T y p e z b w N T n L X > < a : K e y > < K e y > M e a s u r e s \ D i s t i n c t   C o u n t   o f   O r d e r N u m b e r \ T a g I n f o \ F o r m u l a < / K e y > < / a : K e y > < a : V a l u e   i : t y p e = " M e a s u r e G r i d V i e w S t a t e I D i a g r a m T a g A d d i t i o n a l I n f o " / > < / a : K e y V a l u e O f D i a g r a m O b j e c t K e y a n y T y p e z b w N T n L X > < a : K e y V a l u e O f D i a g r a m O b j e c t K e y a n y T y p e z b w N T n L X > < a : K e y > < K e y > M e a s u r e s \ G e n d e r   D i v e r s i t y < / K e y > < / a : K e y > < a : V a l u e   i : t y p e = " M e a s u r e G r i d N o d e V i e w S t a t e " > < L a y e d O u t > t r u e < / L a y e d O u t > < / a : V a l u e > < / a : K e y V a l u e O f D i a g r a m O b j e c t K e y a n y T y p e z b w N T n L X > < a : K e y V a l u e O f D i a g r a m O b j e c t K e y a n y T y p e z b w N T n L X > < a : K e y > < K e y > M e a s u r e s \ G e n d e r   D i v e r s i t y \ T a g I n f o \ F o r m u l a < / K e y > < / a : K e y > < a : V a l u e   i : t y p e = " M e a s u r e G r i d V i e w S t a t e I D i a g r a m T a g A d d i t i o n a l I n f o " / > < / a : K e y V a l u e O f D i a g r a m O b j e c t K e y a n y T y p e z b w N T n L X > < a : K e y V a l u e O f D i a g r a m O b j e c t K e y a n y T y p e z b w N T n L X > < a : K e y > < K e y > M e a s u r e s \ G e n d e r   D i v e r s i t y \ T a g I n f o \ S e m a n t i c   E r r o r < / K e y > < / a : K e y > < a : V a l u e   i : t y p e = " M e a s u r e G r i d V i e w S t a t e I D i a g r a m T a g A d d i t i o n a l I n f o " / > < / a : K e y V a l u e O f D i a g r a m O b j e c t K e y a n y T y p e z b w N T n L X > < a : K e y V a l u e O f D i a g r a m O b j e c t K e y a n y T y p e z b w N T n L X > < a : K e y > < K e y > M e a s u r e s \ m e a s u r e   1 < / K e y > < / a : K e y > < a : V a l u e   i : t y p e = " M e a s u r e G r i d N o d e V i e w S t a t e " > < L a y e d O u t > t r u e < / L a y e d O u t > < R o w > 1 < / R o w > < / a : V a l u e > < / a : K e y V a l u e O f D i a g r a m O b j e c t K e y a n y T y p e z b w N T n L X > < a : K e y V a l u e O f D i a g r a m O b j e c t K e y a n y T y p e z b w N T n L X > < a : K e y > < K e y > M e a s u r e s \ m e a s u r e   1 \ T a g I n f o \ F o r m u l a < / K e y > < / a : K e y > < a : V a l u e   i : t y p e = " M e a s u r e G r i d V i e w S t a t e I D i a g r a m T a g A d d i t i o n a l I n f o " / > < / a : K e y V a l u e O f D i a g r a m O b j e c t K e y a n y T y p e z b w N T n L X > < a : K e y V a l u e O f D i a g r a m O b j e c t K e y a n y T y p e z b w N T n L X > < a : K e y > < K e y > M e a s u r e s \ m e a s u r e   1 \ T a g I n f o \ S e m a n t i c   E r r o r < / K e y > < / a : K e y > < a : V a l u e   i : t y p e = " M e a s u r e G r i d V i e w S t a t e I D i a g r a m T a g A d d i t i o n a l I n f o " / > < / a : K e y V a l u e O f D i a g r a m O b j e c t K e y a n y T y p e z b w N T n L X > < a : K e y V a l u e O f D i a g r a m O b j e c t K e y a n y T y p e z b w N T n L X > < a : K e y > < K e y > M e a s u r e s \ D i v e r s i t y < / K e y > < / a : K e y > < a : V a l u e   i : t y p e = " M e a s u r e G r i d N o d e V i e w S t a t e " > < L a y e d O u t > t r u e < / L a y e d O u t > < R o w > 2 < / R o w > < / a : V a l u e > < / a : K e y V a l u e O f D i a g r a m O b j e c t K e y a n y T y p e z b w N T n L X > < a : K e y V a l u e O f D i a g r a m O b j e c t K e y a n y T y p e z b w N T n L X > < a : K e y > < K e y > M e a s u r e s \ D i v e r s i t y \ T a g I n f o \ F o r m u l a < / 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 C o l u m n s \ D e l i v e r y D a t e < / 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a : K e y V a l u e O f D i a g r a m O b j e c t K e y a n y T y p e z b w N T n L X > < a : K e y > < K e y > C o l u m n s \ S t o r e I D < / K e y > < / a : K e y > < a : V a l u e   i : t y p e = " M e a s u r e G r i d N o d e V i e w S t a t e " > < C o l u m n > 4 < / C o l u m n > < L a y e d O u t > t r u e < / L a y e d O u t > < / a : V a l u e > < / a : K e y V a l u e O f D i a g r a m O b j e c t K e y a n y T y p e z b w N T n L X > < a : K e y V a l u e O f D i a g r a m O b j e c t K e y a n y T y p e z b w N T n L X > < a : K e y > < K e y > C o l u m n s \ O r d e r D a t e   ( Y e a r ) < / K e y > < / a : K e y > < a : V a l u e   i : t y p e = " M e a s u r e G r i d N o d e V i e w S t a t e " > < C o l u m n > 5 < / C o l u m n > < L a y e d O u t > t r u e < / L a y e d O u t > < / a : V a l u e > < / a : K e y V a l u e O f D i a g r a m O b j e c t K e y a n y T y p e z b w N T n L X > < a : K e y V a l u e O f D i a g r a m O b j e c t K e y a n y T y p e z b w N T n L X > < a : K e y > < K e y > C o l u m n s \ O r d e r D a t e   ( Q u a r t e r ) < / K e y > < / a : K e y > < a : V a l u e   i : t y p e = " M e a s u r e G r i d N o d e V i e w S t a t e " > < C o l u m n > 6 < / C o l u m n > < L a y e d O u t > t r u e < / L a y e d O u t > < / a : V a l u e > < / a : K e y V a l u e O f D i a g r a m O b j e c t K e y a n y T y p e z b w N T n L X > < a : K e y V a l u e O f D i a g r a m O b j e c t K e y a n y T y p e z b w N T n L X > < a : K e y > < K e y > C o l u m n s \ O r d e r D a t e   ( M o n t h   I n d e x ) < / K e y > < / a : K e y > < a : V a l u e   i : t y p e = " M e a s u r e G r i d N o d e V i e w S t a t e " > < C o l u m n > 7 < / C o l u m n > < L a y e d O u t > t r u e < / L a y e d O u t > < / a : V a l u e > < / a : K e y V a l u e O f D i a g r a m O b j e c t K e y a n y T y p e z b w N T n L X > < a : K e y V a l u e O f D i a g r a m O b j e c t K e y a n y T y p e z b w N T n L X > < a : K e y > < K e y > C o l u m n s \ O r d e r D a t e   ( M o n t h ) < / K e y > < / a : K e y > < a : V a l u e   i : t y p e = " M e a s u r e G r i d N o d e V i e w S t a t e " > < C o l u m n > 8 < / C o l u m n > < L a y e d O u t > t r u e < / L a y e d O u t > < / a : V a l u e > < / a : K e y V a l u e O f D i a g r a m O b j e c t K e y a n y T y p e z b w N T n L X > < a : K e y V a l u e O f D i a g r a m O b j e c t K e y a n y T y p e z b w N T n L X > < a : K e y > < K e y > L i n k s \ & l t ; C o l u m n s \ S u m   o f   O r d e r N u m b e r & g t ; - & l t ; M e a s u r e s \ O r d e r N u m b e r & g t ; < / K e y > < / a : K e y > < a : V a l u e   i : t y p e = " M e a s u r e G r i d V i e w S t a t e I D i a g r a m L i n k " / > < / a : K e y V a l u e O f D i a g r a m O b j e c t K e y a n y T y p e z b w N T n L X > < a : K e y V a l u e O f D i a g r a m O b j e c t K e y a n y T y p e z b w N T n L X > < a : K e y > < K e y > L i n k s \ & l t ; C o l u m n s \ S u m   o f   O r d e r N u m b e r & g t ; - & l t ; M e a s u r e s \ O r d e r N u m b e r & g t ; \ C O L U M N < / K e y > < / a : K e y > < a : V a l u e   i : t y p e = " M e a s u r e G r i d V i e w S t a t e I D i a g r a m L i n k E n d p o i n t " / > < / a : K e y V a l u e O f D i a g r a m O b j e c t K e y a n y T y p e z b w N T n L X > < a : K e y V a l u e O f D i a g r a m O b j e c t K e y a n y T y p e z b w N T n L X > < a : K e y > < K e y > L i n k s \ & l t ; C o l u m n s \ S u m   o f   O r d e r N u m b e r & g t ; - & l t ; M e a s u r e s \ O r d e r N u m b e r & g t ; \ M E A S U R E < / K e y > < / a : K e y > < a : V a l u e   i : t y p e = " M e a s u r e G r i d V i e w S t a t e I D i a g r a m L i n k E n d p o i n t " / > < / a : K e y V a l u e O f D i a g r a m O b j e c t K e y a n y T y p e z b w N T n L X > < a : K e y V a l u e O f D i a g r a m O b j e c t K e y a n y T y p e z b w N T n L X > < a : K e y > < K e y > L i n k s \ & l t ; C o l u m n s \ D i s t i n c t   C o u n t   o f   O r d e r N u m b e r & g t ; - & l t ; M e a s u r e s \ O r d e r N u m b e r & g t ; < / K e y > < / a : K e y > < a : V a l u e   i : t y p e = " M e a s u r e G r i d V i e w S t a t e I D i a g r a m L i n k " / > < / a : K e y V a l u e O f D i a g r a m O b j e c t K e y a n y T y p e z b w N T n L X > < a : K e y V a l u e O f D i a g r a m O b j e c t K e y a n y T y p e z b w N T n L X > < a : K e y > < K e y > L i n k s \ & l t ; C o l u m n s \ D i s t i n c t   C o u n t   o f   O r d e r N u m b e r & g t ; - & l t ; M e a s u r e s \ O r d e r N u m b e r & g t ; \ C O L U M N < / K e y > < / a : K e y > < a : V a l u e   i : t y p e = " M e a s u r e G r i d V i e w S t a t e I D i a g r a m L i n k E n d p o i n t " / > < / a : K e y V a l u e O f D i a g r a m O b j e c t K e y a n y T y p e z b w N T n L X > < a : K e y V a l u e O f D i a g r a m O b j e c t K e y a n y T y p e z b w N T n L X > < a : K e y > < K e y > L i n k s \ & l t ; C o l u m n s \ D i s t i n c t   C o u n t   o f   O r d e r N u m b e r & g t ; - & l t ; M e a s u r e s \ O r d e r N u m b e r & g t ; \ M E A S U R E < / K e y > < / a : K e y > < a : V a l u e   i : t y p e = " M e a s u r e G r i d V i e w S t a t e I D i a g r a m L i n k E n d p o i n t " / > < / 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 A g e < / K e y > < / D i a g r a m O b j e c t K e y > < D i a g r a m O b j e c t K e y > < K e y > M e a s u r e s \ S u m   o f   A g e \ T a g I n f o \ F o r m u l a < / K e y > < / D i a g r a m O b j e c t K e y > < D i a g r a m O b j e c t K e y > < K e y > M e a s u r e s \ S u m   o f   A g e \ T a g I n f o \ V a l u e < / K e y > < / D i a g r a m O b j e c t K e y > < D i a g r a m O b j e c t K e y > < K e y > M e a s u r e s \ C o u n t   o f   C u s t o m e r N a m e < / K e y > < / D i a g r a m O b j e c t K e y > < D i a g r a m O b j e c t K e y > < K e y > M e a s u r e s \ C o u n t   o f   C u s t o m e r N a m e \ T a g I n f o \ F o r m u l a < / K e y > < / D i a g r a m O b j e c t K e y > < D i a g r a m O b j e c t K e y > < K e y > M e a s u r e s \ C o u n t   o f   C u s t o m e r N a m e \ T a g I n f o \ V a l u e < / K e y > < / D i a g r a m O b j e c t K e y > < D i a g r a m O b j e c t K e y > < K e y > M e a s u r e s \ D i s t i n c t   C o u n t   o f   C u s t o m e r N a m e < / K e y > < / D i a g r a m O b j e c t K e y > < D i a g r a m O b j e c t K e y > < K e y > M e a s u r e s \ D i s t i n c t   C o u n t   o f   C u s t o m e r N a m e \ T a g I n f o \ F o r m u l a < / K e y > < / D i a g r a m O b j e c t K e y > < D i a g r a m O b j e c t K e y > < K e y > M e a s u r e s \ D i s t i n c t   C o u n t   o f   C u s t o m e r N a m e \ T a g I n f o \ V a l u e < / K e y > < / D i a g r a m O b j e c t K e y > < D i a g r a m O b j e c t K e y > < K e y > C o l u m n s \ C u s t o m e r I D < / K e y > < / D i a g r a m O b j e c t K e y > < D i a g r a m O b j e c t K e y > < K e y > C o l u m n s \ C u s t o m e r G e n d e r < / K e y > < / D i a g r a m O b j e c t K e y > < D i a g r a m O b j e c t K e y > < K e y > C o l u m n s \ C u s t o m e r N a m e < / K e y > < / D i a g r a m O b j e c t K e y > < D i a g r a m O b j e c t K e y > < K e y > C o l u m n s \ C u s t o m e r C i t y < / K e y > < / D i a g r a m O b j e c t K e y > < D i a g r a m O b j e c t K e y > < K e y > C o l u m n s \ C u s t o m e r S t a t e C o d e < / K e y > < / D i a g r a m O b j e c t K e y > < D i a g r a m O b j e c t K e y > < K e y > C o l u m n s \ C u s t o m e r S t a t e < / K e y > < / D i a g r a m O b j e c t K e y > < D i a g r a m O b j e c t K e y > < K e y > C o l u m n s \ C u s t o m e r Z i p < / K e y > < / D i a g r a m O b j e c t K e y > < D i a g r a m O b j e c t K e y > < K e y > C o l u m n s \ C u s t o m e r C o u n t r y < / K e y > < / D i a g r a m O b j e c t K e y > < D i a g r a m O b j e c t K e y > < K e y > C o l u m n s \ C u s t o m e r C o n t i n e n t < / K e y > < / D i a g r a m O b j e c t K e y > < D i a g r a m O b j e c t K e y > < K e y > C o l u m n s \ C u s t o m e r D O B < / K e y > < / D i a g r a m O b j e c t K e y > < D i a g r a m O b j e c t K e y > < K e y > C o l u m n s \ A g e < / K e y > < / D i a g r a m O b j e c t K e y > < D i a g r a m O b j e c t K e y > < K e y > C o l u m n s \ A g e   G r o u p < / 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 L i n k s \ & l t ; C o l u m n s \ C o u n t   o f   C u s t o m e r N a m e & g t ; - & l t ; M e a s u r e s \ C u s t o m e r N a m e & g t ; < / K e y > < / D i a g r a m O b j e c t K e y > < D i a g r a m O b j e c t K e y > < K e y > L i n k s \ & l t ; C o l u m n s \ C o u n t   o f   C u s t o m e r N a m e & g t ; - & l t ; M e a s u r e s \ C u s t o m e r N a m e & g t ; \ C O L U M N < / K e y > < / D i a g r a m O b j e c t K e y > < D i a g r a m O b j e c t K e y > < K e y > L i n k s \ & l t ; C o l u m n s \ C o u n t   o f   C u s t o m e r N a m e & g t ; - & l t ; M e a s u r e s \ C u s t o m e r N a m e & g t ; \ M E A S U R E < / K e y > < / D i a g r a m O b j e c t K e y > < D i a g r a m O b j e c t K e y > < K e y > L i n k s \ & l t ; C o l u m n s \ D i s t i n c t   C o u n t   o f   C u s t o m e r N a m e & g t ; - & l t ; M e a s u r e s \ C u s t o m e r N a m e & g t ; < / K e y > < / D i a g r a m O b j e c t K e y > < D i a g r a m O b j e c t K e y > < K e y > L i n k s \ & l t ; C o l u m n s \ D i s t i n c t   C o u n t   o f   C u s t o m e r N a m e & g t ; - & l t ; M e a s u r e s \ C u s t o m e r N a m e & g t ; \ C O L U M N < / K e y > < / D i a g r a m O b j e c t K e y > < D i a g r a m O b j e c t K e y > < K e y > L i n k s \ & l t ; C o l u m n s \ D i s t i n c t   C o u n t   o f   C u s t o m e r N a m e & g t ; - & l t ; M e a s u r e s \ C u s t o m e r N a m e & g t ; \ M E A S U R E 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 A g e < / K e y > < / a : K e y > < a : V a l u e   i : t y p e = " M e a s u r e G r i d N o d e V i e w S t a t e " > < C o l u m n > 1 0 < / 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 M e a s u r e s \ C o u n t   o f   C u s t o m e r N a m e < / K e y > < / a : K e y > < a : V a l u e   i : t y p e = " M e a s u r e G r i d N o d e V i e w S t a t e " > < C o l u m n > 2 < / C o l u m n > < L a y e d O u t > t r u e < / L a y e d O u t > < W a s U I I n v i s i b l e > t r u e < / W a s U I I n v i s i b l e > < / a : V a l u e > < / a : K e y V a l u e O f D i a g r a m O b j e c t K e y a n y T y p e z b w N T n L X > < a : K e y V a l u e O f D i a g r a m O b j e c t K e y a n y T y p e z b w N T n L X > < a : K e y > < K e y > M e a s u r e s \ C o u n t   o f   C u s t o m e r N a m e \ T a g I n f o \ F o r m u l a < / K e y > < / a : K e y > < a : V a l u e   i : t y p e = " M e a s u r e G r i d V i e w S t a t e I D i a g r a m T a g A d d i t i o n a l I n f o " / > < / a : K e y V a l u e O f D i a g r a m O b j e c t K e y a n y T y p e z b w N T n L X > < a : K e y V a l u e O f D i a g r a m O b j e c t K e y a n y T y p e z b w N T n L X > < a : K e y > < K e y > M e a s u r e s \ C o u n t   o f   C u s t o m e r N a m e \ T a g I n f o \ V a l u e < / K e y > < / a : K e y > < a : V a l u e   i : t y p e = " M e a s u r e G r i d V i e w S t a t e I D i a g r a m T a g A d d i t i o n a l I n f o " / > < / a : K e y V a l u e O f D i a g r a m O b j e c t K e y a n y T y p e z b w N T n L X > < a : K e y V a l u e O f D i a g r a m O b j e c t K e y a n y T y p e z b w N T n L X > < a : K e y > < K e y > M e a s u r e s \ D i s t i n c t   C o u n t   o f   C u s t o m e r N a m e < / K e y > < / a : K e y > < a : V a l u e   i : t y p e = " M e a s u r e G r i d N o d e V i e w S t a t e " > < C o l u m n > 2 < / C o l u m n > < L a y e d O u t > t r u e < / L a y e d O u t > < W a s U I I n v i s i b l e > t r u e < / W a s U I I n v i s i b l e > < / a : V a l u e > < / a : K e y V a l u e O f D i a g r a m O b j e c t K e y a n y T y p e z b w N T n L X > < a : K e y V a l u e O f D i a g r a m O b j e c t K e y a n y T y p e z b w N T n L X > < a : K e y > < K e y > M e a s u r e s \ D i s t i n c t   C o u n t   o f   C u s t o m e r N a m e \ T a g I n f o \ F o r m u l a < / K e y > < / a : K e y > < a : V a l u e   i : t y p e = " M e a s u r e G r i d V i e w S t a t e I D i a g r a m T a g A d d i t i o n a l I n f o " / > < / a : K e y V a l u e O f D i a g r a m O b j e c t K e y a n y T y p e z b w N T n L X > < a : K e y V a l u e O f D i a g r a m O b j e c t K e y a n y T y p e z b w N T n L X > < a : K e y > < K e y > M e a s u r e s \ D i s t i n c t   C o u n t   o f   C u s t o m e r N a m e \ T a g I n f o \ V a l u e < / K e y > < / a : K e y > < a : V a l u e   i : t y p e = " M e a s u r e G r i d V i e w S t a t e I D i a g r a m T a g A d d i t i o n a l I n f o " / > < / a : K e y V a l u e O f D i a g r a m O b j e c t K e y a n y T y p e z b w N T n L X > < a : K e y V a l u e O f D i a g r a m O b j e c t K e y a n y T y p e z b w N T n L X > < a : K e y > < K e y > C o l u m n s \ C u s t o m e r I D < / K e y > < / a : K e y > < a : V a l u e   i : t y p e = " M e a s u r e G r i d N o d e V i e w S t a t e " > < L a y e d O u t > t r u e < / L a y e d O u t > < / a : V a l u e > < / a : K e y V a l u e O f D i a g r a m O b j e c t K e y a n y T y p e z b w N T n L X > < a : K e y V a l u e O f D i a g r a m O b j e c t K e y a n y T y p e z b w N T n L X > < a : K e y > < K e y > C o l u m n s \ C u s t o m e r G e n d e r < / K e y > < / a : K e y > < a : V a l u e   i : t y p e = " M e a s u r e G r i d N o d e V i e w S t a t e " > < C o l u m n > 1 < / C o l u m n > < L a y e d O u t > t r u e < / L a y e d O u t > < / a : V a l u e > < / a : K e y V a l u e O f D i a g r a m O b j e c t K e y a n y T y p e z b w N T n L X > < a : K e y V a l u e O f D i a g r a m O b j e c t K e y a n y T y p e z b w N T n L X > < a : K e y > < K e y > C o l u m n s \ C u s t o m e r N a m e < / K e y > < / a : K e y > < a : V a l u e   i : t y p e = " M e a s u r e G r i d N o d e V i e w S t a t e " > < C o l u m n > 2 < / C o l u m n > < L a y e d O u t > t r u e < / L a y e d O u t > < / a : V a l u e > < / a : K e y V a l u e O f D i a g r a m O b j e c t K e y a n y T y p e z b w N T n L X > < a : K e y V a l u e O f D i a g r a m O b j e c t K e y a n y T y p e z b w N T n L X > < a : K e y > < K e y > C o l u m n s \ C u s t o m e r C i t y < / K e y > < / a : K e y > < a : V a l u e   i : t y p e = " M e a s u r e G r i d N o d e V i e w S t a t e " > < C o l u m n > 3 < / C o l u m n > < L a y e d O u t > t r u e < / L a y e d O u t > < / a : V a l u e > < / a : K e y V a l u e O f D i a g r a m O b j e c t K e y a n y T y p e z b w N T n L X > < a : K e y V a l u e O f D i a g r a m O b j e c t K e y a n y T y p e z b w N T n L X > < a : K e y > < K e y > C o l u m n s \ C u s t o m e r S t a t e C o d e < / K e y > < / a : K e y > < a : V a l u e   i : t y p e = " M e a s u r e G r i d N o d e V i e w S t a t e " > < C o l u m n > 4 < / C o l u m n > < L a y e d O u t > t r u e < / L a y e d O u t > < / a : V a l u e > < / a : K e y V a l u e O f D i a g r a m O b j e c t K e y a n y T y p e z b w N T n L X > < a : K e y V a l u e O f D i a g r a m O b j e c t K e y a n y T y p e z b w N T n L X > < a : K e y > < K e y > C o l u m n s \ C u s t o m e r S t a t e < / K e y > < / a : K e y > < a : V a l u e   i : t y p e = " M e a s u r e G r i d N o d e V i e w S t a t e " > < C o l u m n > 5 < / C o l u m n > < L a y e d O u t > t r u e < / L a y e d O u t > < / a : V a l u e > < / a : K e y V a l u e O f D i a g r a m O b j e c t K e y a n y T y p e z b w N T n L X > < a : K e y V a l u e O f D i a g r a m O b j e c t K e y a n y T y p e z b w N T n L X > < a : K e y > < K e y > C o l u m n s \ C u s t o m e r Z i p < / K e y > < / a : K e y > < a : V a l u e   i : t y p e = " M e a s u r e G r i d N o d e V i e w S t a t e " > < C o l u m n > 6 < / C o l u m n > < L a y e d O u t > t r u e < / L a y e d O u t > < / a : V a l u e > < / a : K e y V a l u e O f D i a g r a m O b j e c t K e y a n y T y p e z b w N T n L X > < a : K e y V a l u e O f D i a g r a m O b j e c t K e y a n y T y p e z b w N T n L X > < a : K e y > < K e y > C o l u m n s \ C u s t o m e r C o u n t r y < / K e y > < / a : K e y > < a : V a l u e   i : t y p e = " M e a s u r e G r i d N o d e V i e w S t a t e " > < C o l u m n > 7 < / C o l u m n > < L a y e d O u t > t r u e < / L a y e d O u t > < / a : V a l u e > < / a : K e y V a l u e O f D i a g r a m O b j e c t K e y a n y T y p e z b w N T n L X > < a : K e y V a l u e O f D i a g r a m O b j e c t K e y a n y T y p e z b w N T n L X > < a : K e y > < K e y > C o l u m n s \ C u s t o m e r C o n t i n e n t < / K e y > < / a : K e y > < a : V a l u e   i : t y p e = " M e a s u r e G r i d N o d e V i e w S t a t e " > < C o l u m n > 8 < / C o l u m n > < L a y e d O u t > t r u e < / L a y e d O u t > < / a : V a l u e > < / a : K e y V a l u e O f D i a g r a m O b j e c t K e y a n y T y p e z b w N T n L X > < a : K e y V a l u e O f D i a g r a m O b j e c t K e y a n y T y p e z b w N T n L X > < a : K e y > < K e y > C o l u m n s \ C u s t o m e r D O B < / K e y > < / a : K e y > < a : V a l u e   i : t y p e = " M e a s u r e G r i d N o d e V i e w S t a t e " > < C o l u m n > 9 < / C o l u m n > < L a y e d O u t > t r u e < / L a y e d O u t > < / a : V a l u e > < / a : K e y V a l u e O f D i a g r a m O b j e c t K e y a n y T y p e z b w N T n L X > < a : K e y V a l u e O f D i a g r a m O b j e c t K e y a n y T y p e z b w N T n L X > < a : K e y > < K e y > C o l u m n s \ A g e < / K e y > < / a : K e y > < a : V a l u e   i : t y p e = " M e a s u r e G r i d N o d e V i e w S t a t e " > < C o l u m n > 1 0 < / C o l u m n > < L a y e d O u t > t r u e < / L a y e d O u t > < / a : V a l u e > < / a : K e y V a l u e O f D i a g r a m O b j e c t K e y a n y T y p e z b w N T n L X > < a : K e y V a l u e O f D i a g r a m O b j e c t K e y a n y T y p e z b w N T n L X > < a : K e y > < K e y > C o l u m n s \ A g e   G r o u p < / K e y > < / a : K e y > < a : V a l u e   i : t y p e = " M e a s u r e G r i d N o d e V i e w S t a t e " > < C o l u m n > 1 1 < / C o l u m n > < L a y e d O u t > t r u e < / L a y e d O u t > < / a : V a l u e > < / 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 L i n k s \ & l t ; C o l u m n s \ C o u n t   o f   C u s t o m e r N a m e & g t ; - & l t ; M e a s u r e s \ C u s t o m e r N a m e & g t ; < / K e y > < / a : K e y > < a : V a l u e   i : t y p e = " M e a s u r e G r i d V i e w S t a t e I D i a g r a m L i n k " / > < / a : K e y V a l u e O f D i a g r a m O b j e c t K e y a n y T y p e z b w N T n L X > < a : K e y V a l u e O f D i a g r a m O b j e c t K e y a n y T y p e z b w N T n L X > < a : K e y > < K e y > L i n k s \ & l t ; C o l u m n s \ C o u n t   o f   C u s t o m e r N a m e & g t ; - & l t ; M e a s u r e s \ C u s t o m e r N a m e & g t ; \ C O L U M N < / K e y > < / a : K e y > < a : V a l u e   i : t y p e = " M e a s u r e G r i d V i e w S t a t e I D i a g r a m L i n k E n d p o i n t " / > < / a : K e y V a l u e O f D i a g r a m O b j e c t K e y a n y T y p e z b w N T n L X > < a : K e y V a l u e O f D i a g r a m O b j e c t K e y a n y T y p e z b w N T n L X > < a : K e y > < K e y > L i n k s \ & l t ; C o l u m n s \ C o u n t   o f   C u s t o m e r N a m e & g t ; - & l t ; M e a s u r e s \ C u s t o m e r N a m e & g t ; \ M E A S U R E < / K e y > < / a : K e y > < a : V a l u e   i : t y p e = " M e a s u r e G r i d V i e w S t a t e I D i a g r a m L i n k E n d p o i n t " / > < / a : K e y V a l u e O f D i a g r a m O b j e c t K e y a n y T y p e z b w N T n L X > < a : K e y V a l u e O f D i a g r a m O b j e c t K e y a n y T y p e z b w N T n L X > < a : K e y > < K e y > L i n k s \ & l t ; C o l u m n s \ D i s t i n c t   C o u n t   o f   C u s t o m e r N a m e & g t ; - & l t ; M e a s u r e s \ C u s t o m e r N a m e & g t ; < / K e y > < / a : K e y > < a : V a l u e   i : t y p e = " M e a s u r e G r i d V i e w S t a t e I D i a g r a m L i n k " / > < / a : K e y V a l u e O f D i a g r a m O b j e c t K e y a n y T y p e z b w N T n L X > < a : K e y V a l u e O f D i a g r a m O b j e c t K e y a n y T y p e z b w N T n L X > < a : K e y > < K e y > L i n k s \ & l t ; C o l u m n s \ D i s t i n c t   C o u n t   o f   C u s t o m e r N a m e & g t ; - & l t ; M e a s u r e s \ C u s t o m e r N a m e & g t ; \ C O L U M N < / K e y > < / a : K e y > < a : V a l u e   i : t y p e = " M e a s u r e G r i d V i e w S t a t e I D i a g r a m L i n k E n d p o i n t " / > < / a : K e y V a l u e O f D i a g r a m O b j e c t K e y a n y T y p e z b w N T n L X > < a : K e y V a l u e O f D i a g r a m O b j e c t K e y a n y T y p e z b w N T n L X > < a : K e y > < K e y > L i n k s \ & l t ; C o l u m n s \ D i s t i n c t   C o u n t   o f   C u s t o m e r N a m e & g t ; - & l t ; M e a s u r e s \ C u s t o m e r N a m e & g t ; \ M E A S U R E < / K e y > < / a : K e y > < a : V a l u e   i : t y p e = " M e a s u r e G r i d V i e w S t a t e I D i a g r a m L i n k E n d p o i n t " / > < / a : K e y V a l u e O f D i a g r a m O b j e c t K e y a n y T y p e z b w N T n L X > < / V i e w S t a t e s > < / D i a g r a m M a n a g e r . S e r i a l i z a b l e D i a g r a m > < / A r r a y O f D i a g r a m M a n a g e r . S e r i a l i z a b l e D i a g r a m > ] ] > < / 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 F a c t _ O r d e r s _ 4 6 6 f 5 7 d a - 4 2 6 3 - 4 d c e - a 4 0 3 - f 9 1 3 f e 8 b 9 e 1 e < / K e y > < V a l u e   x m l n s : a = " h t t p : / / s c h e m a s . d a t a c o n t r a c t . o r g / 2 0 0 4 / 0 7 / M i c r o s o f t . A n a l y s i s S e r v i c e s . C o m m o n " > < a : H a s F o c u s > t r u e < / a : H a s F o c u s > < a : S i z e A t D p i 9 6 > 1 4 3 < / a : S i z e A t D p i 9 6 > < a : V i s i b l e > t r u e < / a : V i s i b l e > < / V a l u e > < / K e y V a l u e O f s t r i n g S a n d b o x E d i t o r . M e a s u r e G r i d S t a t e S c d E 3 5 R y > < K e y V a l u e O f s t r i n g S a n d b o x E d i t o r . M e a s u r e G r i d S t a t e S c d E 3 5 R y > < K e y > D i m _ C u s t o m e r _ c f 9 f f 6 3 5 - 4 7 3 d - 4 d 3 5 - a 8 a 1 - c 9 e 4 9 d 2 2 c b 3 c < / K e y > < V a l u e   x m l n s : a = " h t t p : / / s c h e m a s . d a t a c o n t r a c t . o r g / 2 0 0 4 / 0 7 / M i c r o s o f t . A n a l y s i s S e r v i c e s . C o m m o n " > < a : H a s F o c u s > t r u e < / a : H a s F o c u s > < a : S i z e A t D p i 9 6 > 1 4 3 < / a : S i z e A t D p i 9 6 > < a : V i s i b l e > t r u e < / a : V i s i b l e > < / V a l u e > < / K e y V a l u e O f s t r i n g S a n d b o x E d i t o r . M e a s u r e G r i d S t a t e S c d E 3 5 R y > < K e y V a l u e O f s t r i n g S a n d b o x E d i t o r . M e a s u r e G r i d S t a t e S c d E 3 5 R y > < K e y > D i m _ S t o r e _ c e f 7 d 1 f e - d 7 a 8 - 4 1 9 6 - a f a a - a 8 9 6 0 4 2 b 1 c 6 3 < / K e y > < V a l u e   x m l n s : a = " h t t p : / / s c h e m a s . d a t a c o n t r a c t . o r g / 2 0 0 4 / 0 7 / M i c r o s o f t . A n a l y s i s S e r v i c e s . C o m m o n " > < a : H a s F o c u s > t r u e < / a : H a s F o c u s > < a : S i z e A t D p i 9 6 > 1 4 3 < / a : S i z e A t D p i 9 6 > < a : V i s i b l e > t r u e < / a : V i s i b l e > < / V a l u e > < / K e y V a l u e O f s t r i n g S a n d b o x E d i t o r . M e a s u r e G r i d S t a t e S c d E 3 5 R y > < K e y V a l u e O f s t r i n g S a n d b o x E d i t o r . M e a s u r e G r i d S t a t e S c d E 3 5 R y > < K e y > F a c t _ L i n e _ I t e m _ 8 4 2 0 f d b f - c f c d - 4 1 4 7 - a 3 3 4 - d 8 a 2 6 b 1 2 4 8 6 d < / K e y > < V a l u e   x m l n s : a = " h t t p : / / s c h e m a s . d a t a c o n t r a c t . o r g / 2 0 0 4 / 0 7 / M i c r o s o f t . A n a l y s i s S e r v i c e s . C o m m o n " > < a : H a s F o c u s > t r u e < / a : H a s F o c u s > < a : S i z e A t D p i 9 6 > 1 4 3 < / a : S i z e A t D p i 9 6 > < a : V i s i b l e > t r u e < / a : V i s i b l e > < / V a l u e > < / K e y V a l u e O f s t r i n g S a n d b o x E d i t o r . M e a s u r e G r i d S t a t e S c d E 3 5 R y > < K e y V a l u e O f s t r i n g S a n d b o x E d i t o r . M e a s u r e G r i d S t a t e S c d E 3 5 R y > < K e y > D i m _ P r o d u c t _ 4 1 b 6 4 3 e a - d 9 a 3 - 4 b 3 3 - 8 6 3 7 - 8 b 2 7 a e d a f 2 a 5 < / K e y > < V a l u e   x m l n s : a = " h t t p : / / s c h e m a s . d a t a c o n t r a c t . o r g / 2 0 0 4 / 0 7 / M i c r o s o f t . A n a l y s i s S e r v i c e s . C o m m o n " > < a : H a s F o c u s > f a l s e < / a : H a s F o c u s > < a : S i z e A t D p i 9 6 > 1 4 3 < / a : S i z e A t D p i 9 6 > < a : V i s i b l e > t r u e < / a : V i s i b l e > < / V a l u e > < / K e y V a l u e O f s t r i n g S a n d b o x E d i t o r . M e a s u r e G r i d S t a t e S c d E 3 5 R y > < K e y V a l u e O f s t r i n g S a n d b o x E d i t o r . M e a s u r e G r i d S t a t e S c d E 3 5 R y > < K e y > D i m _ S u b C a t e g o r y _ 8 4 5 1 a 9 5 4 - f 8 8 e - 4 9 f 9 - 8 f 3 2 - 9 6 b 9 7 0 3 e 1 2 7 e < / 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22.xml>��< ? x m l   v e r s i o n = " 1 . 0 "   e n c o d i n g = " U T F - 1 6 " ? > < G e m i n i   x m l n s = " h t t p : / / g e m i n i / p i v o t c u s t o m i z a t i o n / 0 e b e a c 4 d - c b 0 5 - 4 c 4 f - a 2 e 1 - a 4 7 a 6 3 0 6 2 8 8 3 " > < 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i t e m > < M e a s u r e N a m e > G e n d e r   D i v e r s i t y < / M e a s u r e N a m e > < D i s p l a y N a m e > G e n d e r   D i v e r s i t y < / D i s p l a y N a m e > < V i s i b l e > F a l s e < / V i s i b l e > < / i t e m > < i t e m > < M e a s u r e N a m e > m e a s u r e   1 < / M e a s u r e N a m e > < D i s p l a y N a m e > m e a s u r e   1 < / D i s p l a y N a m e > < V i s i b l e > F a l s e < / V i s i b l e > < / i t e m > < i t e m > < M e a s u r e N a m e > D i v e r s i t y < / M e a s u r e N a m e > < D i s p l a y N a m e > D i v e r s i t y < / D i s p l a y N a m e > < V i s i b l e > F a l s e < / V i s i b l e > < / i t e m > < / C a l c u l a t e d F i e l d s > < S A H o s t H a s h > 0 < / S A H o s t H a s h > < G e m i n i F i e l d L i s t V i s i b l e > T r u e < / G e m i n i F i e l d L i s t V i s i b l e > < / S e t t i n g s > ] ] > < / C u s t o m C o n t e n t > < / G e m i n i > 
</file>

<file path=customXml/item23.xml>��< ? x m l   v e r s i o n = " 1 . 0 "   e n c o d i n g = " U T F - 1 6 " ? > < G e m i n i   x m l n s = " h t t p : / / g e m i n i / p i v o t c u s t o m i z a t i o n / 2 8 0 2 a 0 1 1 - a e 5 9 - 4 f c 2 - a 8 5 4 - 6 4 7 d 5 1 2 d 4 b 9 0 " > < 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i t e m > < M e a s u r e N a m e > G e n d e r   D i v e r s i t y < / M e a s u r e N a m e > < D i s p l a y N a m e > G e n d e r   D i v e r s i t y < / D i s p l a y N a m e > < V i s i b l e > F a l s e < / V i s i b l e > < / i t e m > < i t e m > < M e a s u r e N a m e > m e a s u r e   1 < / M e a s u r e N a m e > < D i s p l a y N a m e > m e a s u r e   1 < / D i s p l a y N a m e > < V i s i b l e > F a l s e < / V i s i b l e > < / i t e m > < i t e m > < M e a s u r e N a m e > D i v e r s i t y < / M e a s u r e N a m e > < D i s p l a y N a m e > D i v e r s i t y < / D i s p l a y N a m e > < V i s i b l e > F a l s e < / V i s i b l e > < / i t e m > < / C a l c u l a t e d F i e l d s > < S A H o s t H a s h > 0 < / S A H o s t H a s h > < G e m i n i F i e l d L i s t V i s i b l e > T r u e < / G e m i n i F i e l d L i s t V i s i b l e > < / S e t t i n g s > ] ] > < / C u s t o m C o n t e n t > < / G e m i n i > 
</file>

<file path=customXml/item24.xml>��< ? x m l   v e r s i o n = " 1 . 0 "   e n c o d i n g = " U T F - 1 6 " ? > < G e m i n i   x m l n s = " h t t p : / / g e m i n i / p i v o t c u s t o m i z a t i o n / a 4 4 b 7 5 7 2 - a a a d - 4 9 a 2 - a 6 1 7 - a 8 4 e 9 1 3 2 2 e e f " > < 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i t e m > < M e a s u r e N a m e > G e n d e r   D i v e r s i t y < / M e a s u r e N a m e > < D i s p l a y N a m e > G e n d e r   D i v e r s i t y < / D i s p l a y N a m e > < V i s i b l e > F a l s e < / V i s i b l e > < / i t e m > < i t e m > < M e a s u r e N a m e > m e a s u r e   1 < / M e a s u r e N a m e > < D i s p l a y N a m e > m e a s u r e   1 < / D i s p l a y N a m e > < V i s i b l e > F a l s e < / V i s i b l e > < / i t e m > < i t e m > < M e a s u r e N a m e > D i v e r s i t y < / M e a s u r e N a m e > < D i s p l a y N a m e > D i v e r s i t y < / D i s p l a y N a m e > < V i s i b l e > F a l s e < / V i s i b l e > < / i t e m > < / C a l c u l a t e d F i e l d s > < S A H o s t H a s h > 0 < / S A H o s t H a s h > < G e m i n i F i e l d L i s t V i s i b l e > T r u e < / G e m i n i F i e l d L i s t V i s i b l e > < / S e t t i n g s > ] ] > < / C u s t o m C o n t e n t > < / G e m i n i > 
</file>

<file path=customXml/item25.xml>��< ? x m l   v e r s i o n = " 1 . 0 "   e n c o d i n g = " U T F - 1 6 " ? > < G e m i n i   x m l n s = " h t t p : / / g e m i n i / p i v o t c u s t o m i z a t i o n / e f 7 3 2 8 3 b - 2 4 d 5 - 4 1 f 0 - b 6 2 6 - d 6 2 a 2 8 d a 9 e 8 1 " > < 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i t e m > < M e a s u r e N a m e > G e n d e r   D i v e r s i t y < / M e a s u r e N a m e > < D i s p l a y N a m e > G e n d e r   D i v e r s i t y < / D i s p l a y N a m e > < V i s i b l e > F a l s e < / V i s i b l e > < / i t e m > < i t e m > < M e a s u r e N a m e > m e a s u r e   1 < / M e a s u r e N a m e > < D i s p l a y N a m e > m e a s u r e   1 < / D i s p l a y N a m e > < V i s i b l e > F a l s e < / V i s i b l e > < / i t e m > < i t e m > < M e a s u r e N a m e > D i v e r s i t y < / M e a s u r e N a m e > < D i s p l a y N a m e > D i v e r s i t y < / D i s p l a y N a m e > < V i s i b l e > F a l s e < / V i s i b l e > < / i t e m > < / C a l c u l a t e d F i e l d s > < S A H o s t H a s h > 0 < / S A H o s t H a s h > < G e m i n i F i e l d L i s t V i s i b l e > T r u e < / G e m i n i F i e l d L i s t V i s i b l e > < / S e t t i n g s > ] ] > < / C u s t o m C o n t e n t > < / G e m i n i > 
</file>

<file path=customXml/item26.xml>��< ? x m l   v e r s i o n = " 1 . 0 "   e n c o d i n g = " U T F - 1 6 " ? > < G e m i n i   x m l n s = " h t t p : / / g e m i n i / p i v o t c u s t o m i z a t i o n / 6 e c 7 6 3 5 3 - 1 b 2 d - 4 8 5 7 - a 9 d e - c 1 a b b 3 7 1 c 0 c 3 " > < 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i t e m > < M e a s u r e N a m e > G e n d e r   D i v e r s i t y < / M e a s u r e N a m e > < D i s p l a y N a m e > G e n d e r   D i v e r s i t y < / D i s p l a y N a m e > < V i s i b l e > F a l s e < / V i s i b l e > < / i t e m > < i t e m > < M e a s u r e N a m e > m e a s u r e   1 < / M e a s u r e N a m e > < D i s p l a y N a m e > m e a s u r e   1 < / D i s p l a y N a m e > < V i s i b l e > F a l s e < / V i s i b l e > < / i t e m > < i t e m > < M e a s u r e N a m e > D i v e r s i t y < / M e a s u r e N a m e > < D i s p l a y N a m e > D i v e r s i t y < / D i s p l a y N a m e > < V i s i b l e > F a l s e < / V i s i b l e > < / i t e m > < / C a l c u l a t e d F i e l d s > < S A H o s t H a s h > 0 < / S A H o s t H a s h > < G e m i n i F i e l d L i s t V i s i b l e > T r u e < / G e m i n i F i e l d L i s t V i s i b l e > < / S e t t i n g s > ] ] > < / C u s t o m C o n t e n t > < / G e m i n i > 
</file>

<file path=customXml/item27.xml>��< ? x m l   v e r s i o n = " 1 . 0 "   e n c o d i n g = " U T F - 1 6 " ? > < G e m i n i   x m l n s = " h t t p : / / g e m i n i / p i v o t c u s t o m i z a t i o n / d 0 2 3 f 6 d d - 9 7 2 b - 4 2 f c - a a 8 e - 7 7 a 7 d 1 7 6 6 0 c 2 " > < 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i t e m > < M e a s u r e N a m e > G e n d e r   D i v e r s i t y < / M e a s u r e N a m e > < D i s p l a y N a m e > G e n d e r   D i v e r s i t y < / D i s p l a y N a m e > < V i s i b l e > F a l s e < / V i s i b l e > < / i t e m > < i t e m > < M e a s u r e N a m e > m e a s u r e   1 < / M e a s u r e N a m e > < D i s p l a y N a m e > m e a s u r e   1 < / D i s p l a y N a m e > < V i s i b l e > F a l s e < / V i s i b l e > < / i t e m > < i t e m > < M e a s u r e N a m e > D i v e r s i t y < / M e a s u r e N a m e > < D i s p l a y N a m e > D i v e r s i t y < / D i s p l a y N a m e > < V i s i b l e > F a l s e < / V i s i b l e > < / i t e m > < / C a l c u l a t e d F i e l d s > < S A H o s t H a s h > 0 < / S A H o s t H a s h > < G e m i n i F i e l d L i s t V i s i b l e > T r u e < / G e m i n i F i e l d L i s t V i s i b l e > < / S e t t i n g s > ] ] > < / C u s t o m C o n t e n t > < / G e m i n i > 
</file>

<file path=customXml/item28.xml>��< ? x m l   v e r s i o n = " 1 . 0 "   e n c o d i n g = " U T F - 1 6 " ? > < G e m i n i   x m l n s = " h t t p : / / g e m i n i / p i v o t c u s t o m i z a t i o n / a 7 f 3 a a b 7 - 4 e b a - 4 3 5 b - a c 9 3 - 8 1 d 1 4 2 c 6 5 6 3 6 " > < C u s t o m C o n t e n t > < ! [ C D A T A [ < ? x m l   v e r s i o n = " 1 . 0 "   e n c o d i n g = " u t f - 1 6 " ? > < S e t t i n g s > < C a l c u l a t e d F i e l d s > < i t e m > < M e a s u r e N a m e > T o t a l   S a l e s < / M e a s u r e N a m e > < D i s p l a y N a m e > T o t a l   S a l e s < / D i s p l a y N a m e > < V i s i b l e > F a l s e < / V i s i b l e > < / i t e m > < i t e m > < M e a s u r e N a m e > P r o f i t < / M e a s u r e N a m e > < D i s p l a y N a m e > P r o f i t < / D i s p l a y N a m e > < V i s i b l e > T r u e < / V i s i b l e > < / i t e m > < i t e m > < M e a s u r e N a m e > T o t a l   C o s t < / M e a s u r e N a m e > < D i s p l a y N a m e > T o t a l   C o s t < / D i s p l a y N a m e > < V i s i b l e > F a l s e < / V i s i b l e > < / i t e m > < i t e m > < M e a s u r e N a m e > P r o f i t   M a r g i n   ( % ) < / M e a s u r e N a m e > < D i s p l a y N a m e > P r o f i t   M a r g i n   ( % ) < / D i s p l a y N a m e > < V i s i b l e > T r u e < / V i s i b l e > < / i t e m > < i t e m > < M e a s u r e N a m e > G e n d e r   D i v e r s i t y < / M e a s u r e N a m e > < D i s p l a y N a m e > G e n d e r   D i v e r s i t y < / D i s p l a y N a m e > < V i s i b l e > F a l s e < / V i s i b l e > < / i t e m > < i t e m > < M e a s u r e N a m e > m e a s u r e   1 < / M e a s u r e N a m e > < D i s p l a y N a m e > m e a s u r e   1 < / D i s p l a y N a m e > < V i s i b l e > F a l s e < / V i s i b l e > < / i t e m > < i t e m > < M e a s u r e N a m e > D i v e r s i t y < / M e a s u r e N a m e > < D i s p l a y N a m e > D i v e r s i t y < / D i s p l a y N a m e > < V i s i b l e > F a l s e < / V i s i b l e > < / i t e m > < / C a l c u l a t e d F i e l d s > < S A H o s t H a s h > 0 < / 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T a b l e X M L _ F a c t _ O r d e r s _ 4 6 6 f 5 7 d a - 4 2 6 3 - 4 d c e - a 4 0 3 - f 9 1 3 f e 8 b 9 e 1 e " > < 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 1 7 8 < / i n t > < / v a l u e > < / i t e m > < i t e m > < k e y > < s t r i n g > O r d e r D a t e < / s t r i n g > < / k e y > < v a l u e > < i n t > 2 0 2 < / i n t > < / v a l u e > < / i t e m > < i t e m > < k e y > < s t r i n g > D e l i v e r y D a t e < / s t r i n g > < / k e y > < v a l u e > < i n t > 1 6 6 < / i n t > < / v a l u e > < / i t e m > < i t e m > < k e y > < s t r i n g > C u s t o m e r I D < / s t r i n g > < / k e y > < v a l u e > < i n t > 1 5 8 < / i n t > < / v a l u e > < / i t e m > < i t e m > < k e y > < s t r i n g > S t o r e I D < / s t r i n g > < / k e y > < v a l u e > < i n t > 1 1 7 < / i n t > < / v a l u e > < / i t e m > < i t e m > < k e y > < s t r i n g > O r d e r D a t e   ( Y e a r ) < / s t r i n g > < / k e y > < v a l u e > < i n t > 2 0 4 < / i n t > < / v a l u e > < / i t e m > < i t e m > < k e y > < s t r i n g > O r d e r D a t e   ( Q u a r t e r ) < / s t r i n g > < / k e y > < v a l u e > < i n t > 2 3 7 < / i n t > < / v a l u e > < / i t e m > < i t e m > < k e y > < s t r i n g > O r d e r D a t e   ( M o n t h   I n d e x ) < / s t r i n g > < / k e y > < v a l u e > < i n t > 2 8 3 < / i n t > < / v a l u e > < / i t e m > < i t e m > < k e y > < s t r i n g > O r d e r D a t e   ( M o n t h ) < / s t r i n g > < / k e y > < v a l u e > < i n t > 2 2 7 < / i n t > < / v a l u e > < / i t e m > < / C o l u m n W i d t h s > < C o l u m n D i s p l a y I n d e x > < i t e m > < k e y > < s t r i n g > O r d e r N u m b e r < / s t r i n g > < / k e y > < v a l u e > < i n t > 0 < / i n t > < / v a l u e > < / i t e m > < i t e m > < k e y > < s t r i n g > O r d e r D a t e < / s t r i n g > < / k e y > < v a l u e > < i n t > 1 < / i n t > < / v a l u e > < / i t e m > < i t e m > < k e y > < s t r i n g > D e l i v e r y D a t e < / s t r i n g > < / k e y > < v a l u e > < i n t > 2 < / i n t > < / v a l u e > < / i t e m > < i t e m > < k e y > < s t r i n g > C u s t o m e r I D < / s t r i n g > < / k e y > < v a l u e > < i n t > 3 < / i n t > < / v a l u e > < / i t e m > < i t e m > < k e y > < s t r i n g > S t o r e I D < / s t r i n g > < / k e y > < v a l u e > < i n t > 4 < / i n t > < / v a l u e > < / i t e m > < i t e m > < k e y > < s t r i n g > O r d e r D a t e   ( Y e a r ) < / s t r i n g > < / k e y > < v a l u e > < i n t > 5 < / i n t > < / v a l u e > < / i t e m > < i t e m > < k e y > < s t r i n g > O r d e r D a t e   ( Q u a r t e r ) < / s t r i n g > < / k e y > < v a l u e > < i n t > 6 < / i n t > < / v a l u e > < / i t e m > < i t e m > < k e y > < s t r i n g > O r d e r D a t e   ( M o n t h   I n d e x ) < / s t r i n g > < / k e y > < v a l u e > < i n t > 7 < / i n t > < / v a l u e > < / i t e m > < i t e m > < k e y > < s t r i n g > O r d e r D a t e   ( M o n t h ) < / s t r i n g > < / k e y > < v a l u e > < i n t > 8 < / 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I s S a n d b o x E m b e d d e d " > < C u s t o m C o n t e n t > < ! [ C D A T A [ y e s ] ] > < / C u s t o m C o n t e n t > < / G e m i n i > 
</file>

<file path=customXml/item31.xml>��< ? x m l   v e r s i o n = " 1 . 0 "   e n c o d i n g = " U T F - 1 6 " ? > < G e m i n i   x m l n s = " h t t p : / / g e m i n i / p i v o t c u s t o m i z a t i o n / P o w e r P i v o t V e r s i o n " > < C u s t o m C o n t e n t > < ! [ C D A T A [ 2 0 1 5 . 1 3 0 . 1 6 0 5 . 1 5 6 7 ] ] > < / 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a : K e y V a l u e O f s t r i n g S a n d b o x E r r o r V S n 7 U v A O > < a : K e y > M e a s u r e F a c t _ O r d e r s [ G e n d e r   D i v e r s i t y ] < / a : K e y > < a : V a l u e > < D e s c r i p t i o n > T o o   f e w   a r g u m e n t s   w e r e   p a s s e d   t o   t h e   P E R C E N T I L E . E X C   f u n c t i o n .   T h e   m i n i m u m   a r g u m e n t   c o u n t   f o r   t h e   f u n c t i o n   i s   2 . < / D e s c r i p t i o n > < R o w N u m b e r > - 1 < / R o w N u m b e r > < S o u r c e > < N a m e > G e n d e r   D i v e r s i t y < / N a m e > < T a b l e > F a c t _ O r d e r s < / T a b l e > < / S o u r c e > < / a : V a l u e > < / a : K e y V a l u e O f s t r i n g S a n d b o x E r r o r V S n 7 U v A O > < a : K e y V a l u e O f s t r i n g S a n d b o x E r r o r V S n 7 U v A O > < a : K e y > M e a s u r e F a c t _ O r d e r s [ m e a s u r e   1 ] < / a : K e y > < a : V a l u e > < D e s c r i p t i o n > P E R C E N T I L E . I N C   d o e s   n o t   s u p p o r t   e x p r e s s i o n s   o f   t y p e   s t r i n g / B o o l e a n / d a t e . < / D e s c r i p t i o n > < R o w N u m b e r > - 1 < / R o w N u m b e r > < S o u r c e > < N a m e > m e a s u r e   1 < / N a m e > < T a b l e > F a c t _ O r d e r s < / T a b l e > < / S o u r c e > < / a : V a l u e > < / a : K e y V a l u e O f s t r i n g S a n d b o x E r r o r V S n 7 U v A O > < / E r r o r C a c h e D i c t i o n a r y > < L a s t P r o c e s s e d T i m e > 2 0 2 5 - 0 9 - 0 4 T 1 8 : 3 6 : 2 7 . 6 7 4 9 7 9 4 + 0 6 : 0 0 < / L a s t P r o c e s s e d T i m e > < / D a t a M o d e l i n g S a n d b o x . S e r i a l i z e d S a n d b o x E r r o r C a c h e > ] ] > < / C u s t o m C o n t e n t > < / G e m i n i > 
</file>

<file path=customXml/item4.xml>��< ? x m l   v e r s i o n = " 1 . 0 "   e n c o d i n g = " U T F - 1 6 " ? > < G e m i n i   x m l n s = " h t t p : / / g e m i n i / p i v o t c u s t o m i z a t i o n / S h o w H i d d e n " > < C u s t o m C o n t e n t > < ! [ C D A T A [ T r u e ] ] > < / C u s t o m C o n t e n t > < / G e m i n i > 
</file>

<file path=customXml/item5.xml>��< ? x m l   v e r s i o n = " 1 . 0 "   e n c o d i n g = " U T F - 1 6 " ? > < G e m i n i   x m l n s = " h t t p : / / g e m i n i / p i v o t c u s t o m i z a t i o n / d 3 7 c 1 c c 3 - 2 9 5 d - 4 8 7 a - 9 6 c e - 9 2 e c 7 e 7 6 5 7 5 7 " > < 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6.xml>��< ? x m l   v e r s i o n = " 1 . 0 "   e n c o d i n g = " U T F - 1 6 " ? > < G e m i n i   x m l n s = " h t t p : / / g e m i n i / p i v o t c u s t o m i z a t i o n / 9 f 6 f 1 9 0 6 - 1 a 0 4 - 4 4 a 2 - b f e c - e 8 8 5 5 7 6 0 1 b d 8 " > < C u s t o m C o n t e n t > < ! [ C D A T A [ < ? x m l   v e r s i o n = " 1 . 0 "   e n c o d i n g = " u t f - 1 6 " ? > < S e t t i n g s > < C a l c u l a t e d F i e l d s > < i t e m > < M e a s u r e N a m e > T o t a l   O r d e r s < / M e a s u r e N a m e > < D i s p l a y N a m e > T o t a l   O r d e r s < / D i s p l a y N a m e > < V i s i b l e > F a l s e < / V i s i b l e > < / i t e m > < i t e m > < M e a s u r e N a m e > T o t a l   S a l e s < / M e a s u r e N a m e > < D i s p l a y N a m e > T o t a l   S a l e s < / D i s p l a y N a m e > < V i s i b l e > F a l s e < / V i s i b l e > < / i t e m > < / C a l c u l a t e d F i e l d s > < S A H o s t H a s h > 0 < / S A H o s t H a s h > < G e m i n i F i e l d L i s t V i s i b l e > T r u e < / G e m i n i F i e l d L i s t V i s i b l e > < / S e t t i n g s > ] ] > < / C u s t o m C o n t e n t > < / G e m i n i > 
</file>

<file path=customXml/item7.xml>��< ? x m l   v e r s i o n = " 1 . 0 "   e n c o d i n g = " u t f - 1 6 " ? > < D a t a M a s h u p   x m l n s = " h t t p : / / s c h e m a s . m i c r o s o f t . c o m / D a t a M a s h u p " > A A A A A G o H A A B Q S w M E F A A C A A g A a p 0 h W / Y W a 3 O l A A A A 9 g A A A B I A H A B D b 2 5 m a W c v U G F j a 2 F n Z S 5 4 b W w g o h g A K K A U A A A A A A A A A A A A A A A A A A A A A A A A A A A A h Y + x D o I w F E V / h X S n L W U h 5 F E T H V w k M T E x r g 1 U a I S H o c X y b w 5 + k r 8 g R l E 3 x 3 v u G e 6 9 X 2 + w G N s m u O j e m g 4 z E l F O A o 1 F V x q s M j K 4 Y 5 i Q h Y S t K k 6 q 0 s E k o 0 1 H W 2 a k d u 6 c M u a 9 p z 6 m X V 8 x w X n E D v l m V 9 S 6 V e Q j m / 9 y a N A 6 h Y U m E v a v M V L Q K B Y 0 F g n l w G Y I u c G v I K a 9 z / Y H w m p o 3 N B r q T F c L 4 H N E d j 7 g 3 w A U E s D B B Q A A g A I A G q d I V t 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q n S F b z o A 7 G W w E A A C 4 N Q A A E w A c A E Z v c m 1 1 b G F z L 1 N l Y 3 R p b 2 4 x L m 0 g o h g A K K A U A A A A A A A A A A A A A A A A A A A A A A A A A A A A 7 V p b b 9 s 2 F H 4 P 0 P 9 A q M A g A 6 o 2 r 0 s f V u T B k Z f N a B t n U Y A B i w O D l p i Y q E R m J J X G M P L f R 1 K + U B T l N K 0 f D J R 5 i c 1 D n c v H c 8 5 3 Z I m j T G B K Q F r / 7 7 8 / O u J z y F A O z m A m p m O W I 8 b B C S i Q e H U E 5 F 9 K K 5 Y h u f L H Y 4 a K + B / K P s 8 o / R y e 4 Q L F C S U C E c H D Y P j 7 5 E J e S Q k s J i O 5 y K Q 2 / I B A I n X z y R A K C A Z S t h A 4 4 + A n c D r S E s T A B R T z y S k U 2 R w c T / o x + I Q z R j m 9 F b X B S Y o 4 V w 6 / n V w x S D j U b v P 4 s e C P Q S 8 C p C q K C A h W o V 5 U O 2 x u m 6 Z z h I R 0 v o 5 i e T 0 S q D w J z C 1 B 9 A G T / C T Q O 4 O b p 2 v l 6 8 1 K 1 + v g g t G S C g n P X w g q a A K p 7 A r O Z O w r y W o 9 b J u N w P V q z 6 A o 0 g w W k P E T 5 e l N b 6 M + m U N y J 7 V f L e 7 R V r X W d U t Z m d C i K o k S 8 t D h S 7 R c m r G M h k E E J P j v f o v V J U 8 R W A b 6 Q M + r c o Z Y W / g R E 6 Q Q 6 b h M I o G k S M h F k M v P W j J E h T x X t n A K / 6 4 g E V g s 2 g q T i g t a I u b y c S 3 7 E 5 F c u 6 m V C v Q o G u J z W K J O Y V J b d Q t T I R 1 M a N 5 9 u d 7 R K f 0 X 3 6 9 l k C y a d m l F B O s 2 r S p E o k x E 5 4 7 h + L S F Y y o o Q y 6 o t K D L p h a 6 I 6 l F / 3 1 C Q u e N U + 3 4 H h H n q c q 8 y 6 t M u P x Z i Z x H s 5 K d y g T N u 4 Q y w W n 7 x D d C v o G N 6 B Q 2 p R c M Z 6 h b n F a z T A Z w R 9 l i h + P G r k 4 v n t e S u F Q 8 b a v 8 E p X 0 Q d b t W M x l x 6 u L 2 u g k K S q Q h k I t h 1 Z T i N o l b h W 1 W c a N w r V r 1 S z P Z k E a C W e c t h F B S p l q P J f 0 i + m 3 X A y 7 o l O 9 q e m n / h Y P e C b L H J O 7 Z w H q d y N k u h P Z d n Z j 4 I 7 b 4 c u w u i + w S g 4 j 4 i H m s p q z z q j 7 g d 1 z n 3 q v j j D Z o X t L w E N c T t f e e Q b 2 D O w Z 2 D O w Z + C D Y O A m a b S q x S 4 Q u y a c Z d D K f C v Z H Q n u z O l G G u + J x w K r Y R h q R 4 Q j T b 6 D O 6 N f D v K 8 v j R 0 G p Z e q u 0 R Q F C y j E r x + E y 2 0 l B 9 u s I l i j 9 S 2 Z 3 P 6 Z e w 1 w N v w L U R 0 s 2 6 F i o G V Y t 1 d + 7 + s 6 2 7 4 b d q 2 7 V D R j o Z Q Q 7 x A 8 7 l 3 l p F p 2 4 7 V T T 9 L 8 1 Q p + B n 8 P b d c f z r c b N M z H O S x 6 t s j W 9 v d x q y f I q a h m q C i b W y c B q B X 3 q 2 w c Y c Y t h s D i C 6 D / n p w 0 8 f f v r w 0 4 e f P g 5 i + j B u z q 3 z b x 5 5 6 5 S t c 9 3 n c L C 9 c X 7 R / e 0 K M E 8 w n m A 8 w X i C 8 Q R z E A R j 4 m 8 h b o N s 4 2 p B a W P X B Z Y b H i c i L Q z 2 S W P O H 7 s v E Z H B 5 2 0 c a 8 E W R 9 e d 7 t L O 2 f V X o L + 7 E n e z o 1 5 w H a z D F S U w X W n 6 H H V k 4 N d C 7 G L 1 t W 7 r j r G a r a / z t O 5 p 3 d O 6 p 3 V P 6 5 7 W D 5 H W X / a Q 2 c n u 3 x 3 5 z j D 7 L 3 3 U 7 P R m P 6 N M 3 5 x l 3 G E B u f x m s 2 7 / x m y Z t h 5 0 + 5 H B j w x + Z P A j g x 8 Z / M j w Y 4 w M 3 x H L t 8 4 F X X P H f o a C x D E R J C + e B v R 7 5 4 o e p o o f / D z g 5 w E / D / h 5 w M 8 D B z E P + F f P n 3 n 1 v A V Q C 5 E t W C Y G Z q i u 3 9 o t d 9 7 / D 1 B L A Q I t A B Q A A g A I A G q d I V v 2 F m t z p Q A A A P Y A A A A S A A A A A A A A A A A A A A A A A A A A A A B D b 2 5 m a W c v U G F j a 2 F n Z S 5 4 b W x Q S w E C L Q A U A A I A C A B q n S F b U 3 I 4 L J s A A A D h A A A A E w A A A A A A A A A A A A A A A A D x A A A A W 0 N v b n R l b n R f V H l w Z X N d L n h t b F B L A Q I t A B Q A A g A I A G q d I V v O g D s Z b A Q A A L g 1 A A A T A A A A A A A A A A A A A A A A A N k B A A B G b 3 J t d W x h c y 9 T Z W N 0 a W 9 u M S 5 t U E s F B g A A A A A D A A M A w g A A A J I 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Z g A A A A A A A A d G A 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R p b V 9 D d X N 0 b 2 1 l c j w v S X R l b V B h d G g + P C 9 J d G V t T G 9 j Y X R p b 2 4 + P F N 0 Y W J s Z U V u d H J p Z X M + P E V u d H J 5 I F R 5 c G U 9 I k F k Z G V k V G 9 E Y X R h T W 9 k Z W w i I F Z h b H V l P S J s M S I g L z 4 8 R W 5 0 c n k g V H l w Z T 0 i T m F 2 a W d h d G l v b l N 0 Z X B O Y W 1 l I i B W Y W x 1 Z T 0 i c 0 5 h d m l n Y X R p b 2 4 i I C 8 + P E V u d H J 5 I F R 5 c G U 9 I k Z p b G x D b 3 V u d C I g V m F s d W U 9 I m w x M T g 4 N y I g L z 4 8 R W 5 0 c n k g V H l w Z T 0 i R m l s b E V u Y W J s Z W Q i I F Z h b H V l P S J s M C I g L z 4 8 R W 5 0 c n k g V H l w Z T 0 i R m l s b E V y c m 9 y Q 2 9 k Z S I g V m F s d W U 9 I n N V b m t u b 3 d u I i A v P j x F b n R y e S B U e X B l P S J G a W x s R X J y b 3 J D b 3 V u d C I g V m F s d W U 9 I m w w I i A v P j x F b n R y e S B U e X B l P S J G a W x s T G F z d F V w Z G F 0 Z W Q i I F Z h b H V l P S J k M j A y N S 0 w O C 0 y M l Q x N z o y O T o 1 M C 4 w M T A 2 N j Q w W i I g L z 4 8 R W 5 0 c n k g V H l w Z T 0 i R m l s b E N v b H V t b l R 5 c G V z I i B W Y W x 1 Z T 0 i c 0 F 3 W U d C Z 1 l H Q U F Z R 0 N R V T 0 i I C 8 + P E V u d H J 5 I F R 5 c G U 9 I k Z p b G x D b 2 x 1 b W 5 O Y W 1 l c y I g V m F s d W U 9 I n N b J n F 1 b 3 Q 7 Q 3 V z d G 9 t Z X J J R C Z x d W 9 0 O y w m c X V v d D t D d X N 0 b 2 1 l c k d l b m R l c i Z x d W 9 0 O y w m c X V v d D t D d X N 0 b 2 1 l c k 5 h b W U m c X V v d D s s J n F 1 b 3 Q 7 Q 3 V z d G 9 t Z X J D a X R 5 J n F 1 b 3 Q 7 L C Z x d W 9 0 O 0 N 1 c 3 R v b W V y U 3 R h d G V D b 2 R l J n F 1 b 3 Q 7 L C Z x d W 9 0 O 0 N 1 c 3 R v b W V y U 3 R h d G U m c X V v d D s s J n F 1 b 3 Q 7 Q 3 V z d G 9 t Z X J a a X A m c X V v d D s s J n F 1 b 3 Q 7 Q 3 V z d G 9 t Z X J D b 3 V u d H J 5 J n F 1 b 3 Q 7 L C Z x d W 9 0 O 0 N 1 c 3 R v b W V y Q 2 9 u d G l u Z W 5 0 J n F 1 b 3 Q 7 L C Z x d W 9 0 O 0 N 1 c 3 R v b W V y R E 9 C J n F 1 b 3 Q 7 L C Z x d W 9 0 O 0 F n 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3 Z m N i Y z U 5 Z S 0 z Z W M x L T R k M z I t Y T l k O S 1 k O T M 4 M z c 4 Y z E z Z G U i I C 8 + P E V u d H J 5 I F R 5 c G U 9 I l J l b G F 0 a W 9 u c 2 h p c E l u Z m 9 D b 2 5 0 Y W l u Z X I i I F Z h b H V l P S J z e y Z x d W 9 0 O 2 N v b H V t b k N v d W 5 0 J n F 1 b 3 Q 7 O j E x L C Z x d W 9 0 O 2 t l e U N v b H V t b k 5 h b W V z J n F 1 b 3 Q 7 O l s m c X V v d D t D d X N 0 b 2 1 l c k l E J n F 1 b 3 Q 7 X S w m c X V v d D t x d W V y e V J l b G F 0 a W 9 u c 2 h p c H M m c X V v d D s 6 W 1 0 s J n F 1 b 3 Q 7 Y 2 9 s d W 1 u S W R l b n R p d G l l c y Z x d W 9 0 O z p b J n F 1 b 3 Q 7 U 2 V j d G l v b j E v R G l t X 0 N 1 c 3 R v b W V y L 0 N o Y W 5 n Z W Q g V H l w Z S 5 7 Q 3 V z d G 9 t Z X J J R C w 2 f S Z x d W 9 0 O y w m c X V v d D t T Z W N 0 a W 9 u M S 9 E a W 1 f Q 3 V z d G 9 t Z X I v Q 2 h h b m d l Z C B U e X B l L n t D d X N 0 b 2 1 l c k d l b m R l c i w 3 f S Z x d W 9 0 O y w m c X V v d D t T Z W N 0 a W 9 u M S 9 E a W 1 f Q 3 V z d G 9 t Z X I v Q 2 h h b m d l Z C B U e X B l L n t D d X N 0 b 2 1 l c k 5 h b W U s O H 0 m c X V v d D s s J n F 1 b 3 Q 7 U 2 V j d G l v b j E v R G l t X 0 N 1 c 3 R v b W V y L 0 N o Y W 5 n Z W Q g V H l w Z S 5 7 Q 3 V z d G 9 t Z X J D a X R 5 L D l 9 J n F 1 b 3 Q 7 L C Z x d W 9 0 O 1 N l Y 3 R p b 2 4 x L 0 R p b V 9 D d X N 0 b 2 1 l c i 9 D a G F u Z 2 V k I F R 5 c G U u e 0 N 1 c 3 R v b W V y U 3 R h d G V D b 2 R l L D E w f S Z x d W 9 0 O y w m c X V v d D t T Z W N 0 a W 9 u M S 9 E a W 1 f Q 3 V z d G 9 t Z X I v Q 2 h h b m d l Z C B U e X B l L n t D d X N 0 b 2 1 l c l N 0 Y X R l L D E x f S Z x d W 9 0 O y w m c X V v d D t T Z W N 0 a W 9 u M S 9 E a W 1 f Q 3 V z d G 9 t Z X I v Q 2 h h b m d l Z C B U e X B l L n t D d X N 0 b 2 1 l c l p p c C w x M n 0 m c X V v d D s s J n F 1 b 3 Q 7 U 2 V j d G l v b j E v R G l t X 0 N 1 c 3 R v b W V y L 0 N o Y W 5 n Z W Q g V H l w Z S 5 7 Q 3 V z d G 9 t Z X J D b 3 V u d H J 5 L D E z f S Z x d W 9 0 O y w m c X V v d D t T Z W N 0 a W 9 u M S 9 E a W 1 f Q 3 V z d G 9 t Z X I v Q 2 h h b m d l Z C B U e X B l L n t D d X N 0 b 2 1 l c k N v b n R p b m V u d C w x N H 0 m c X V v d D s s J n F 1 b 3 Q 7 U 2 V j d G l v b j E v R G l t X 0 N 1 c 3 R v b W V y L 0 N o Y W 5 n Z W Q g V H l w Z S 5 7 Q 3 V z d G 9 t Z X J E T 0 I s M T V 9 J n F 1 b 3 Q 7 L C Z x d W 9 0 O 1 N l Y 3 R p b 2 4 x L 0 R p b V 9 D d X N 0 b 2 1 l c i 9 S b 3 V u Z G V k I E 9 m Z i 5 7 Q W d l L D E w f S Z x d W 9 0 O 1 0 s J n F 1 b 3 Q 7 Q 2 9 s d W 1 u Q 2 9 1 b n Q m c X V v d D s 6 M T E s J n F 1 b 3 Q 7 S 2 V 5 Q 2 9 s d W 1 u T m F t Z X M m c X V v d D s 6 W y Z x d W 9 0 O 0 N 1 c 3 R v b W V y S U Q m c X V v d D t d L C Z x d W 9 0 O 0 N v b H V t b k l k Z W 5 0 a X R p Z X M m c X V v d D s 6 W y Z x d W 9 0 O 1 N l Y 3 R p b 2 4 x L 0 R p b V 9 D d X N 0 b 2 1 l c i 9 D a G F u Z 2 V k I F R 5 c G U u e 0 N 1 c 3 R v b W V y S U Q s N n 0 m c X V v d D s s J n F 1 b 3 Q 7 U 2 V j d G l v b j E v R G l t X 0 N 1 c 3 R v b W V y L 0 N o Y W 5 n Z W Q g V H l w Z S 5 7 Q 3 V z d G 9 t Z X J H Z W 5 k Z X I s N 3 0 m c X V v d D s s J n F 1 b 3 Q 7 U 2 V j d G l v b j E v R G l t X 0 N 1 c 3 R v b W V y L 0 N o Y W 5 n Z W Q g V H l w Z S 5 7 Q 3 V z d G 9 t Z X J O Y W 1 l L D h 9 J n F 1 b 3 Q 7 L C Z x d W 9 0 O 1 N l Y 3 R p b 2 4 x L 0 R p b V 9 D d X N 0 b 2 1 l c i 9 D a G F u Z 2 V k I F R 5 c G U u e 0 N 1 c 3 R v b W V y Q 2 l 0 e S w 5 f S Z x d W 9 0 O y w m c X V v d D t T Z W N 0 a W 9 u M S 9 E a W 1 f Q 3 V z d G 9 t Z X I v Q 2 h h b m d l Z C B U e X B l L n t D d X N 0 b 2 1 l c l N 0 Y X R l Q 2 9 k Z S w x M H 0 m c X V v d D s s J n F 1 b 3 Q 7 U 2 V j d G l v b j E v R G l t X 0 N 1 c 3 R v b W V y L 0 N o Y W 5 n Z W Q g V H l w Z S 5 7 Q 3 V z d G 9 t Z X J T d G F 0 Z S w x M X 0 m c X V v d D s s J n F 1 b 3 Q 7 U 2 V j d G l v b j E v R G l t X 0 N 1 c 3 R v b W V y L 0 N o Y W 5 n Z W Q g V H l w Z S 5 7 Q 3 V z d G 9 t Z X J a a X A s M T J 9 J n F 1 b 3 Q 7 L C Z x d W 9 0 O 1 N l Y 3 R p b 2 4 x L 0 R p b V 9 D d X N 0 b 2 1 l c i 9 D a G F u Z 2 V k I F R 5 c G U u e 0 N 1 c 3 R v b W V y Q 2 9 1 b n R y e S w x M 3 0 m c X V v d D s s J n F 1 b 3 Q 7 U 2 V j d G l v b j E v R G l t X 0 N 1 c 3 R v b W V y L 0 N o Y W 5 n Z W Q g V H l w Z S 5 7 Q 3 V z d G 9 t Z X J D b 2 5 0 a W 5 l b n Q s M T R 9 J n F 1 b 3 Q 7 L C Z x d W 9 0 O 1 N l Y 3 R p b 2 4 x L 0 R p b V 9 D d X N 0 b 2 1 l c i 9 D a G F u Z 2 V k I F R 5 c G U u e 0 N 1 c 3 R v b W V y R E 9 C L D E 1 f S Z x d W 9 0 O y w m c X V v d D t T Z W N 0 a W 9 u M S 9 E a W 1 f Q 3 V z d G 9 t Z X I v U m 9 1 b m R l Z C B P Z m Y u e 0 F n Z S w x M H 0 m c X V v d D t d L C Z x d W 9 0 O 1 J l b G F 0 a W 9 u c 2 h p c E l u Z m 8 m c X V v d D s 6 W 1 1 9 I i A v P j x F b n R y e S B U e X B l P S J O Y W 1 l V X B k Y X R l Z E F m d G V y R m l s b C I g V m F s d W U 9 I m w w I i A v P j x F b n R y e S B U e X B l P S J C d W Z m Z X J O Z X h 0 U m V m c m V z a C I g V m F s d W U 9 I m w x I i A v P j x F b n R y e S B U e X B l P S J G a W x s T 2 J q Z W N 0 V H l w Z S I g V m F s d W U 9 I n N D b 2 5 u Z W N 0 a W 9 u T 2 5 s e S I g L z 4 8 R W 5 0 c n k g V H l w Z T 0 i U m V z d W x 0 V H l w Z S I g V m F s d W U 9 I n N F e G N l c H R p b 2 4 i I C 8 + P E V u d H J 5 I F R 5 c G U 9 I k x v Y W R l Z F R v Q W 5 h b H l z a X N T Z X J 2 a W N l c y I g V m F s d W U 9 I m w w I i A v P j w v U 3 R h Y m x l R W 5 0 c m l l c z 4 8 L 0 l 0 Z W 0 + P E l 0 Z W 0 + P E l 0 Z W 1 M b 2 N h d G l v b j 4 8 S X R l b V R 5 c G U + R m 9 y b X V s Y T w v S X R l b V R 5 c G U + P E l 0 Z W 1 Q Y X R o P l N l Y 3 R p b 2 4 x L 0 R p b V 9 T d G 9 y Z T w v S X R l b V B h d G g + P C 9 J d G V t T G 9 j Y X R p b 2 4 + P F N 0 Y W J s Z U V u d H J p Z X M + P E V u d H J 5 I F R 5 c G U 9 I k F k Z G V k V G 9 E Y X R h T W 9 k Z W w i I F Z h b H V l P S J s M S I g L z 4 8 R W 5 0 c n k g V H l w Z T 0 i T m F 2 a W d h d G l v b l N 0 Z X B O Y W 1 l I i B W Y W x 1 Z T 0 i c 0 5 h d m l n Y X R p b 2 4 i I C 8 + P E V u d H J 5 I F R 5 c G U 9 I k Z p b G x F b m F i b G V k I i B W Y W x 1 Z T 0 i b D A i I C 8 + P E V u d H J 5 I F R 5 c G U 9 I k Z p b G x F c n J v c k N v Z G U i I F Z h b H V l P S J z V W 5 r b m 9 3 b i I g L z 4 8 R W 5 0 c n k g V H l w Z T 0 i R m l s b E V y c m 9 y Q 2 9 1 b n Q i I F Z h b H V l P S J s M C I g L z 4 8 R W 5 0 c n k g V H l w Z T 0 i R m l s b E x h c 3 R V c G R h d G V k I i B W Y W x 1 Z T 0 i Z D I w M j U t M D g t M j J U M T c 6 M j k 6 N T A u M D I z M j Q 2 N l o i I C 8 + P E V u d H J 5 I F R 5 c G U 9 I k Z p b G x D b 2 x 1 b W 5 U e X B l c y I g V m F s d W U 9 I n N B d 1 l H Q X d r P S I g L z 4 8 R W 5 0 c n k g V H l w Z T 0 i R m l s b E N v b H V t b k 5 h b W V z I i B W Y W x 1 Z T 0 i c 1 s m c X V v d D t T d G 9 y Z U l E J n F 1 b 3 Q 7 L C Z x d W 9 0 O 1 N 0 b 3 J l Q 2 9 1 b n R y e S Z x d W 9 0 O y w m c X V v d D t T d G 9 y Z V N 0 Y X R l J n F 1 b 3 Q 7 L C Z x d W 9 0 O 1 N 0 b 3 J l U 3 F N Z X R l c n M m c X V v d D s s J n F 1 b 3 Q 7 U 3 R v c m V P c G V u R G F 0 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y N m N k Y j E 1 N i 0 1 N m V k L T Q 3 O T I t O T M 3 M y 0 5 M G V h Z T c w Y z A 1 N W Q i I C 8 + P E V u d H J 5 I F R 5 c G U 9 I l J l b G F 0 a W 9 u c 2 h p c E l u Z m 9 D b 2 5 0 Y W l u Z X I i I F Z h b H V l P S J z e y Z x d W 9 0 O 2 N v b H V t b k N v d W 5 0 J n F 1 b 3 Q 7 O j U s J n F 1 b 3 Q 7 a 2 V 5 Q 2 9 s d W 1 u T m F t Z X M m c X V v d D s 6 W y Z x d W 9 0 O 1 N 0 b 3 J l S U Q m c X V v d D t d L C Z x d W 9 0 O 3 F 1 Z X J 5 U m V s Y X R p b 2 5 z a G l w c y Z x d W 9 0 O z p b X S w m c X V v d D t j b 2 x 1 b W 5 J Z G V u d G l 0 a W V z J n F 1 b 3 Q 7 O l s m c X V v d D t T Z W N 0 a W 9 u M S 9 E a W 1 f U 3 R v c m U v Q 2 h h b m d l Z C B U e X B l L n t T d G 9 y Z U l E L D E 2 f S Z x d W 9 0 O y w m c X V v d D t T Z W N 0 a W 9 u M S 9 E a W 1 f U 3 R v c m U v Q 2 h h b m d l Z C B U e X B l L n t T d G 9 y Z U N v d W 5 0 c n k s M T d 9 J n F 1 b 3 Q 7 L C Z x d W 9 0 O 1 N l Y 3 R p b 2 4 x L 0 R p b V 9 T d G 9 y Z S 9 D a G F u Z 2 V k I F R 5 c G U u e 1 N 0 b 3 J l U 3 R h d G U s M T h 9 J n F 1 b 3 Q 7 L C Z x d W 9 0 O 1 N l Y 3 R p b 2 4 x L 0 R p b V 9 T d G 9 y Z S 9 D a G F u Z 2 V k I F R 5 c G U u e 1 N 0 b 3 J l U 3 F N Z X R l c n M s M T l 9 J n F 1 b 3 Q 7 L C Z x d W 9 0 O 1 N l Y 3 R p b 2 4 x L 0 R p b V 9 T d G 9 y Z S 9 D a G F u Z 2 V k I F R 5 c G U u e 1 N 0 b 3 J l T 3 B l b k R h d G U s M j B 9 J n F 1 b 3 Q 7 X S w m c X V v d D t D b 2 x 1 b W 5 D b 3 V u d C Z x d W 9 0 O z o 1 L C Z x d W 9 0 O 0 t l e U N v b H V t b k 5 h b W V z J n F 1 b 3 Q 7 O l s m c X V v d D t T d G 9 y Z U l E J n F 1 b 3 Q 7 X S w m c X V v d D t D b 2 x 1 b W 5 J Z G V u d G l 0 a W V z J n F 1 b 3 Q 7 O l s m c X V v d D t T Z W N 0 a W 9 u M S 9 E a W 1 f U 3 R v c m U v Q 2 h h b m d l Z C B U e X B l L n t T d G 9 y Z U l E L D E 2 f S Z x d W 9 0 O y w m c X V v d D t T Z W N 0 a W 9 u M S 9 E a W 1 f U 3 R v c m U v Q 2 h h b m d l Z C B U e X B l L n t T d G 9 y Z U N v d W 5 0 c n k s M T d 9 J n F 1 b 3 Q 7 L C Z x d W 9 0 O 1 N l Y 3 R p b 2 4 x L 0 R p b V 9 T d G 9 y Z S 9 D a G F u Z 2 V k I F R 5 c G U u e 1 N 0 b 3 J l U 3 R h d G U s M T h 9 J n F 1 b 3 Q 7 L C Z x d W 9 0 O 1 N l Y 3 R p b 2 4 x L 0 R p b V 9 T d G 9 y Z S 9 D a G F u Z 2 V k I F R 5 c G U u e 1 N 0 b 3 J l U 3 F N Z X R l c n M s M T l 9 J n F 1 b 3 Q 7 L C Z x d W 9 0 O 1 N l Y 3 R p b 2 4 x L 0 R p b V 9 T d G 9 y Z S 9 D a G F u Z 2 V k I F R 5 c G U u e 1 N 0 b 3 J l T 3 B l b k R h d G U s M j B 9 J n F 1 b 3 Q 7 X S w m c X V v d D t S Z W x h d G l v b n N o a X B J b m Z v J n F 1 b 3 Q 7 O l t d f 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E Y X N o Y m 9 h c m Q h U G l 2 b 3 R U Y W J s Z T g i I C 8 + P E V u d H J 5 I F R 5 c G U 9 I k x v Y W R l Z F R v Q W 5 h b H l z a X N T Z X J 2 a W N l c y I g V m F s d W U 9 I m w w I i A v P j w v U 3 R h Y m x l R W 5 0 c m l l c z 4 8 L 0 l 0 Z W 0 + P E l 0 Z W 0 + P E l 0 Z W 1 M b 2 N h d G l v b j 4 8 S X R l b V R 5 c G U + R m 9 y b X V s Y T w v S X R l b V R 5 c G U + P E l 0 Z W 1 Q Y X R o P l N l Y 3 R p b 2 4 x L 0 R p b V 9 Q c m 9 k d W N 0 P C 9 J d G V t U G F 0 a D 4 8 L 0 l 0 Z W 1 M b 2 N h d G l v b j 4 8 U 3 R h Y m x l R W 5 0 c m l l c z 4 8 R W 5 0 c n k g V H l w Z T 0 i Q W R k Z W R U b 0 R h d G F N b 2 R l b C I g V m F s d W U 9 I m w x I i A v P j x F b n R y e S B U e X B l P S J O Y X Z p Z 2 F 0 a W 9 u U 3 R l c E 5 h b W U i I F Z h b H V l P S J z T m F 2 a W d h d G l v b i I g L z 4 8 R W 5 0 c n k g V H l w Z T 0 i R m l s b E N v d W 5 0 I i B W Y W x 1 Z T 0 i b D I 0 O T I i I C 8 + P E V u d H J 5 I F R 5 c G U 9 I k Z p b G x F b m F i b G V k I i B W Y W x 1 Z T 0 i b D A i I C 8 + P E V u d H J 5 I F R 5 c G U 9 I k Z p b G x F c n J v c k N v Z G U i I F Z h b H V l P S J z V W 5 r b m 9 3 b i I g L z 4 8 R W 5 0 c n k g V H l w Z T 0 i R m l s b E V y c m 9 y Q 2 9 1 b n Q i I F Z h b H V l P S J s M C I g L z 4 8 R W 5 0 c n k g V H l w Z T 0 i R m l s b E x h c 3 R V c G R h d G V k I i B W Y W x 1 Z T 0 i Z D I w M j U t M D g t M j J U M T c 6 M j k 6 N T A u M D M z M T k 4 N F o i I C 8 + P E V u d H J 5 I F R 5 c G U 9 I k Z p b G x D b 2 x 1 b W 5 U e X B l c y I g V m F s d W U 9 I n N B d 1 l H Q m d V R k F 3 P T 0 i I C 8 + P E V u d H J 5 I F R 5 c G U 9 I k Z p b G x D b 2 x 1 b W 5 O Y W 1 l c y I g V m F s d W U 9 I n N b J n F 1 b 3 Q 7 U H J v Z H V j d E l E J n F 1 b 3 Q 7 L C Z x d W 9 0 O 1 B y b 2 R 1 Y 3 Q g T m F t Z S Z x d W 9 0 O y w m c X V v d D t Q c m 9 k d W N 0 I E J y Y W 5 k J n F 1 b 3 Q 7 L C Z x d W 9 0 O 1 B y b 2 R 1 Y 3 R D b 2 x v c i Z x d W 9 0 O y w m c X V v d D t Q c m 9 k d W N 0 Q 2 9 z d C Z x d W 9 0 O y w m c X V v d D t Q c m 9 k d W N 0 U H J p Y 2 U m c X V v d D s s J n F 1 b 3 Q 7 U H J v Z H V j d F N 1 Y m N h d G V n b 3 J 5 S U 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Z G R i M z c w N W I t Z m Y 2 Z C 0 0 M D k 4 L T g 0 M z U t Z T Q 3 Y j Y z N G Z i N z l h I i A v P j x F b n R y e S B U e X B l P S J S Z W x h d G l v b n N o a X B J b m Z v Q 2 9 u d G F p b m V y I i B W Y W x 1 Z T 0 i c 3 s m c X V v d D t j b 2 x 1 b W 5 D b 3 V u d C Z x d W 9 0 O z o 3 L C Z x d W 9 0 O 2 t l e U N v b H V t b k 5 h b W V z J n F 1 b 3 Q 7 O l s m c X V v d D t Q c m 9 k d W N 0 S U Q m c X V v d D t d L C Z x d W 9 0 O 3 F 1 Z X J 5 U m V s Y X R p b 2 5 z a G l w c y Z x d W 9 0 O z p b X S w m c X V v d D t j b 2 x 1 b W 5 J Z G V u d G l 0 a W V z J n F 1 b 3 Q 7 O l s m c X V v d D t T Z W N 0 a W 9 u M S 9 E a W 1 f U H J v Z H V j d C 9 D a G F u Z 2 V k I F R 5 c G U u e 1 B y b 2 R 1 Y 3 R J R C w y M X 0 m c X V v d D s s J n F 1 b 3 Q 7 U 2 V j d G l v b j E v R G l t X 1 B y b 2 R 1 Y 3 Q v Q 2 h h b m d l Z C B U e X B l L n t Q c m 9 k d W N 0 T m F t Z S w y M n 0 m c X V v d D s s J n F 1 b 3 Q 7 U 2 V j d G l v b j E v R G l t X 1 B y b 2 R 1 Y 3 Q v Q 2 h h b m d l Z C B U e X B l L n t Q c m 9 k d W N 0 Q n J h b m Q s M j N 9 J n F 1 b 3 Q 7 L C Z x d W 9 0 O 1 N l Y 3 R p b 2 4 x L 0 R p b V 9 Q c m 9 k d W N 0 L 0 N o Y W 5 n Z W Q g V H l w Z S 5 7 U H J v Z H V j d E N v b G 9 y L D I 0 f S Z x d W 9 0 O y w m c X V v d D t T Z W N 0 a W 9 u M S 9 E a W 1 f U H J v Z H V j d C 9 D a G F u Z 2 V k I F R 5 c G U u e 1 B y b 2 R 1 Y 3 R D b 3 N 0 L D I 1 f S Z x d W 9 0 O y w m c X V v d D t T Z W N 0 a W 9 u M S 9 E a W 1 f U H J v Z H V j d C 9 D a G F u Z 2 V k I F R 5 c G U u e 1 B y b 2 R 1 Y 3 R Q c m l j Z S w y N n 0 m c X V v d D s s J n F 1 b 3 Q 7 U 2 V j d G l v b j E v R G l t X 1 B y b 2 R 1 Y 3 Q v Q 2 h h b m d l Z C B U e X B l L n t Q c m 9 k d W N 0 U 3 V i Y 2 F 0 Z W d v c n l J R C w y N 3 0 m c X V v d D t d L C Z x d W 9 0 O 0 N v b H V t b k N v d W 5 0 J n F 1 b 3 Q 7 O j c s J n F 1 b 3 Q 7 S 2 V 5 Q 2 9 s d W 1 u T m F t Z X M m c X V v d D s 6 W y Z x d W 9 0 O 1 B y b 2 R 1 Y 3 R J R C Z x d W 9 0 O 1 0 s J n F 1 b 3 Q 7 Q 2 9 s d W 1 u S W R l b n R p d G l l c y Z x d W 9 0 O z p b J n F 1 b 3 Q 7 U 2 V j d G l v b j E v R G l t X 1 B y b 2 R 1 Y 3 Q v Q 2 h h b m d l Z C B U e X B l L n t Q c m 9 k d W N 0 S U Q s M j F 9 J n F 1 b 3 Q 7 L C Z x d W 9 0 O 1 N l Y 3 R p b 2 4 x L 0 R p b V 9 Q c m 9 k d W N 0 L 0 N o Y W 5 n Z W Q g V H l w Z S 5 7 U H J v Z H V j d E 5 h b W U s M j J 9 J n F 1 b 3 Q 7 L C Z x d W 9 0 O 1 N l Y 3 R p b 2 4 x L 0 R p b V 9 Q c m 9 k d W N 0 L 0 N o Y W 5 n Z W Q g V H l w Z S 5 7 U H J v Z H V j d E J y Y W 5 k L D I z f S Z x d W 9 0 O y w m c X V v d D t T Z W N 0 a W 9 u M S 9 E a W 1 f U H J v Z H V j d C 9 D a G F u Z 2 V k I F R 5 c G U u e 1 B y b 2 R 1 Y 3 R D b 2 x v c i w y N H 0 m c X V v d D s s J n F 1 b 3 Q 7 U 2 V j d G l v b j E v R G l t X 1 B y b 2 R 1 Y 3 Q v Q 2 h h b m d l Z C B U e X B l L n t Q c m 9 k d W N 0 Q 2 9 z d C w y N X 0 m c X V v d D s s J n F 1 b 3 Q 7 U 2 V j d G l v b j E v R G l t X 1 B y b 2 R 1 Y 3 Q v Q 2 h h b m d l Z C B U e X B l L n t Q c m 9 k d W N 0 U H J p Y 2 U s M j Z 9 J n F 1 b 3 Q 7 L C Z x d W 9 0 O 1 N l Y 3 R p b 2 4 x L 0 R p b V 9 Q c m 9 k d W N 0 L 0 N o Y W 5 n Z W Q g V H l w Z S 5 7 U H J v Z H V j d F N 1 Y m N h d G V n b 3 J 5 S U Q s M j d 9 J n F 1 b 3 Q 7 X S w m c X V v d D t S Z W x h d G l v b n N o a X B J b m Z v J n F 1 b 3 Q 7 O l t d f 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U c m V u Z C F Q a X Z v d F R h Y m x l M y I g L z 4 8 R W 5 0 c n k g V H l w Z T 0 i T G 9 h Z G V k V G 9 B b m F s e X N p c 1 N l c n Z p Y 2 V z I i B W Y W x 1 Z T 0 i b D A i I C 8 + P C 9 T d G F i b G V F b n R y a W V z P j w v S X R l b T 4 8 S X R l b T 4 8 S X R l b U x v Y 2 F 0 a W 9 u P j x J d G V t V H l w Z T 5 G b 3 J t d W x h P C 9 J d G V t V H l w Z T 4 8 S X R l b V B h d G g + U 2 V j d G l v b j E v R G l t X 1 N 1 Y k N h d G V n b 3 J 5 P C 9 J d G V t U G F 0 a D 4 8 L 0 l 0 Z W 1 M b 2 N h d G l v b j 4 8 U 3 R h Y m x l R W 5 0 c m l l c z 4 8 R W 5 0 c n k g V H l w Z T 0 i Q W R k Z W R U b 0 R h d G F N b 2 R l b C I g V m F s d W U 9 I m w x I i A v P j x F b n R y e S B U e X B l P S J O Y X Z p Z 2 F 0 a W 9 u U 3 R l c E 5 h b W U i I F Z h b H V l P S J z T m F 2 a W d h d G l v b i I g L z 4 8 R W 5 0 c n k g V H l w Z T 0 i R m l s b E V u Y W J s Z W Q i I F Z h b H V l P S J s M C I g L z 4 8 R W 5 0 c n k g V H l w Z T 0 i R m l s b E V y c m 9 y Q 2 9 k Z S I g V m F s d W U 9 I n N V b m t u b 3 d u I i A v P j x F b n R y e S B U e X B l P S J G a W x s R X J y b 3 J D b 3 V u d C I g V m F s d W U 9 I m w w I i A v P j x F b n R y e S B U e X B l P S J G a W x s T G F z d F V w Z G F 0 Z W Q i I F Z h b H V l P S J k M j A y N S 0 w O C 0 y M l Q x N z o y O T o 1 M C 4 w N D U 3 M T k 0 W i I g L z 4 8 R W 5 0 c n k g V H l w Z T 0 i R m l s b E N v b H V t b l R 5 c G V z I i B W Y W x 1 Z T 0 i c 0 F 3 W U Q i I C 8 + P E V u d H J 5 I F R 5 c G U 9 I k Z p b G x D b 2 x 1 b W 5 O Y W 1 l c y I g V m F s d W U 9 I n N b J n F 1 b 3 Q 7 U H J v Z H V j d F N 1 Y m N h d G V n b 3 J 5 S U Q m c X V v d D s s J n F 1 b 3 Q 7 U H J v Z H V j d C B T d W I t Y 2 F 0 Z W d v c n k m c X V v d D s s J n F 1 b 3 Q 7 U H J v Z H V j d E N h d G V n b 3 J 5 S U 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T E 0 M j V k M j E t M j k 2 N y 0 0 Z m Q w L W I w M z U t Z D U 1 Z D g 1 M D M x Y 2 Q 4 I i A v P j x F b n R y e S B U e X B l P S J S Z W x h d G l v b n N o a X B J b m Z v Q 2 9 u d G F p b m V y I i B W Y W x 1 Z T 0 i c 3 s m c X V v d D t j b 2 x 1 b W 5 D b 3 V u d C Z x d W 9 0 O z o z L C Z x d W 9 0 O 2 t l e U N v b H V t b k 5 h b W V z J n F 1 b 3 Q 7 O l s m c X V v d D t Q c m 9 k d W N 0 U 3 V i Y 2 F 0 Z W d v c n l J R C Z x d W 9 0 O 1 0 s J n F 1 b 3 Q 7 c X V l c n l S Z W x h d G l v b n N o a X B z J n F 1 b 3 Q 7 O l t d L C Z x d W 9 0 O 2 N v b H V t b k l k Z W 5 0 a X R p Z X M m c X V v d D s 6 W y Z x d W 9 0 O 1 N l Y 3 R p b 2 4 x L 0 R p b V 9 T d W J D Y X R l Z 2 9 y e S 9 D a G F u Z 2 V k I F R 5 c G U u e 1 B y b 2 R 1 Y 3 R T d W J j Y X R l Z 2 9 y e U l E L D I 3 f S Z x d W 9 0 O y w m c X V v d D t T Z W N 0 a W 9 u M S 9 E a W 1 f U 3 V i Q 2 F 0 Z W d v c n k v Q 2 h h b m d l Z C B U e X B l L n t Q c m 9 k d W N 0 U 3 V i Y 2 F 0 Z W d v c n k s M j h 9 J n F 1 b 3 Q 7 L C Z x d W 9 0 O 1 N l Y 3 R p b 2 4 x L 0 R p b V 9 T d W J D Y X R l Z 2 9 y e S 9 D a G F u Z 2 V k I F R 5 c G U u e 1 B y b 2 R 1 Y 3 R D Y X R l Z 2 9 y e U l E L D I 5 f S Z x d W 9 0 O 1 0 s J n F 1 b 3 Q 7 Q 2 9 s d W 1 u Q 2 9 1 b n Q m c X V v d D s 6 M y w m c X V v d D t L Z X l D b 2 x 1 b W 5 O Y W 1 l c y Z x d W 9 0 O z p b J n F 1 b 3 Q 7 U H J v Z H V j d F N 1 Y m N h d G V n b 3 J 5 S U Q m c X V v d D t d L C Z x d W 9 0 O 0 N v b H V t b k l k Z W 5 0 a X R p Z X M m c X V v d D s 6 W y Z x d W 9 0 O 1 N l Y 3 R p b 2 4 x L 0 R p b V 9 T d W J D Y X R l Z 2 9 y e S 9 D a G F u Z 2 V k I F R 5 c G U u e 1 B y b 2 R 1 Y 3 R T d W J j Y X R l Z 2 9 y e U l E L D I 3 f S Z x d W 9 0 O y w m c X V v d D t T Z W N 0 a W 9 u M S 9 E a W 1 f U 3 V i Q 2 F 0 Z W d v c n k v Q 2 h h b m d l Z C B U e X B l L n t Q c m 9 k d W N 0 U 3 V i Y 2 F 0 Z W d v c n k s M j h 9 J n F 1 b 3 Q 7 L C Z x d W 9 0 O 1 N l Y 3 R p b 2 4 x L 0 R p b V 9 T d W J D Y X R l Z 2 9 y e S 9 D a G F u Z 2 V k I F R 5 c G U u e 1 B y b 2 R 1 Y 3 R D Y X R l Z 2 9 y e U l E L D I 5 f S Z x d W 9 0 O 1 0 s J n F 1 b 3 Q 7 U m V s Y X R p b 2 5 z a G l w S W 5 m b y Z x d W 9 0 O z p b X X 0 i I C 8 + P E V u d H J 5 I F R 5 c G U 9 I k 5 h b W V V c G R h d G V k Q W Z 0 Z X J G a W x s I i B W Y W x 1 Z T 0 i b D A i I C 8 + P E V u d H J 5 I F R 5 c G U 9 I k J 1 Z m Z l c k 5 l e H R S Z W Z y Z X N o I i B W Y W x 1 Z T 0 i b D E i I C 8 + P E V u d H J 5 I F R 5 c G U 9 I k Z p b G x P Y m p l Y 3 R U e X B l I i B W Y W x 1 Z T 0 i c 1 B p d m 9 0 V G F i b G U i I C 8 + P E V u d H J 5 I F R 5 c G U 9 I l J l c 3 V s d F R 5 c G U i I F Z h b H V l P S J z R X h j Z X B 0 a W 9 u I i A v P j x F b n R y e S B U e X B l P S J Q a X Z v d E 9 i a m V j d E 5 h b W U i I F Z h b H V l P S J z R G F z a G J v Y X J k I V B p d m 9 0 V G F i b G U 4 I i A v P j x F b n R y e S B U e X B l P S J M b 2 F k Z W R U b 0 F u Y W x 5 c 2 l z U 2 V y d m l j Z X M i I F Z h b H V l P S J s M C I g L z 4 8 L 1 N 0 Y W J s Z U V u d H J p Z X M + P C 9 J d G V t P j x J d G V t P j x J d G V t T G 9 j Y X R p b 2 4 + P E l 0 Z W 1 U e X B l P k Z v c m 1 1 b G E 8 L 0 l 0 Z W 1 U e X B l P j x J d G V t U G F 0 a D 5 T Z W N 0 a W 9 u M S 9 E a W 1 f Q 2 F 0 Z W d v c n k 8 L 0 l 0 Z W 1 Q Y X R o P j w v S X R l b U x v Y 2 F 0 a W 9 u P j x T d G F i b G V F b n R y a W V z P j x F b n R y e S B U e X B l P S J B Z G R l Z F R v R G F 0 Y U 1 v Z G V s I i B W Y W x 1 Z T 0 i b D E i I C 8 + P E V u d H J 5 I F R 5 c G U 9 I k 5 h d m l n Y X R p b 2 5 T d G V w T m F t Z S I g V m F s d W U 9 I n N O Y X Z p Z 2 F 0 a W 9 u I i A v P j x F b n R y e S B U e X B l P S J G a W x s R W 5 h Y m x l Z C I g V m F s d W U 9 I m w w I i A v P j x F b n R y e S B U e X B l P S J G a W x s R X J y b 3 J D b 2 R l I i B W Y W x 1 Z T 0 i c 1 V u a 2 5 v d 2 4 i I C 8 + P E V u d H J 5 I F R 5 c G U 9 I k Z p b G x F c n J v c k N v d W 5 0 I i B W Y W x 1 Z T 0 i b D A i I C 8 + P E V u d H J 5 I F R 5 c G U 9 I k Z p b G x M Y X N 0 V X B k Y X R l Z C I g V m F s d W U 9 I m Q y M D I 1 L T A 4 L T I y V D E 3 O j I 5 O j U w L j A 3 M j M y O T l a I i A v P j x F b n R y e S B U e X B l P S J G a W x s Q 2 9 s d W 1 u V H l w Z X M i I F Z h b H V l P S J z Q X d Z P S I g L z 4 8 R W 5 0 c n k g V H l w Z T 0 i R m l s b E N v b H V t b k 5 h b W V z I i B W Y W x 1 Z T 0 i c 1 s m c X V v d D t Q c m 9 k d W N 0 Q 2 F 0 Z W d v c n l J R C Z x d W 9 0 O y w m c X V v d D t Q c m 9 k d W N 0 I E N h d G V n b 3 J 5 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N l Y z R i M D I 0 L T k 4 Z j I t N D M y Y y 0 4 Y 2 E 5 L T I 4 N j Q 1 Y j F k Y 2 E 4 Y S I g L z 4 8 R W 5 0 c n k g V H l w Z T 0 i U m V s Y X R p b 2 5 z a G l w S W 5 m b 0 N v b n R h a W 5 l c i I g V m F s d W U 9 I n N 7 J n F 1 b 3 Q 7 Y 2 9 s d W 1 u Q 2 9 1 b n Q m c X V v d D s 6 M i w m c X V v d D t r Z X l D b 2 x 1 b W 5 O Y W 1 l c y Z x d W 9 0 O z p b J n F 1 b 3 Q 7 U H J v Z H V j d E N h d G V n b 3 J 5 S U Q m c X V v d D t d L C Z x d W 9 0 O 3 F 1 Z X J 5 U m V s Y X R p b 2 5 z a G l w c y Z x d W 9 0 O z p b X S w m c X V v d D t j b 2 x 1 b W 5 J Z G V u d G l 0 a W V z J n F 1 b 3 Q 7 O l s m c X V v d D t T Z W N 0 a W 9 u M S 9 E a W 1 f Q 2 F 0 Z W d v c n k v Q 2 h h b m d l Z C B U e X B l L n t Q c m 9 k d W N 0 Q 2 F 0 Z W d v c n l J R C w y O X 0 m c X V v d D s s J n F 1 b 3 Q 7 U 2 V j d G l v b j E v R G l t X 0 N h d G V n b 3 J 5 L 0 N o Y W 5 n Z W Q g V H l w Z S 5 7 U H J v Z H V j d E N h d G V n b 3 J 5 L D M w f S Z x d W 9 0 O 1 0 s J n F 1 b 3 Q 7 Q 2 9 s d W 1 u Q 2 9 1 b n Q m c X V v d D s 6 M i w m c X V v d D t L Z X l D b 2 x 1 b W 5 O Y W 1 l c y Z x d W 9 0 O z p b J n F 1 b 3 Q 7 U H J v Z H V j d E N h d G V n b 3 J 5 S U Q m c X V v d D t d L C Z x d W 9 0 O 0 N v b H V t b k l k Z W 5 0 a X R p Z X M m c X V v d D s 6 W y Z x d W 9 0 O 1 N l Y 3 R p b 2 4 x L 0 R p b V 9 D Y X R l Z 2 9 y e S 9 D a G F u Z 2 V k I F R 5 c G U u e 1 B y b 2 R 1 Y 3 R D Y X R l Z 2 9 y e U l E L D I 5 f S Z x d W 9 0 O y w m c X V v d D t T Z W N 0 a W 9 u M S 9 E a W 1 f Q 2 F 0 Z W d v c n k v Q 2 h h b m d l Z C B U e X B l L n t Q c m 9 k d W N 0 Q 2 F 0 Z W d v c n k s M z B 9 J n F 1 b 3 Q 7 X S w m c X V v d D t S Z W x h d G l v b n N o a X B J b m Z v J n F 1 b 3 Q 7 O l t d f S I g L z 4 8 R W 5 0 c n k g V H l w Z T 0 i T m F t Z V V w Z G F 0 Z W R B Z n R l c k Z p b G w i I F Z h b H V l P S J s M C I g L z 4 8 R W 5 0 c n k g V H l w Z T 0 i Q n V m Z m V y T m V 4 d F J l Z n J l c 2 g i I F Z h b H V l P S J s M S I g L z 4 8 R W 5 0 c n k g V H l w Z T 0 i R m l s b E 9 i a m V j d F R 5 c G U i I F Z h b H V l P S J z U G l 2 b 3 R U Y W J s Z S I g L z 4 8 R W 5 0 c n k g V H l w Z T 0 i U m V z d W x 0 V H l w Z S I g V m F s d W U 9 I n N F e G N l c H R p b 2 4 i I C 8 + P E V u d H J 5 I F R 5 c G U 9 I l B p d m 9 0 T 2 J q Z W N 0 T m F t Z S I g V m F s d W U 9 I n N E Y X N o Y m 9 h c m Q h U G l 2 b 3 R U Y W J s Z T g i I C 8 + P E V u d H J 5 I F R 5 c G U 9 I k x v Y W R l Z F R v Q W 5 h b H l z a X N T Z X J 2 a W N l c y I g V m F s d W U 9 I m w w I i A v P j w v U 3 R h Y m x l R W 5 0 c m l l c z 4 8 L 0 l 0 Z W 0 + P E l 0 Z W 0 + P E l 0 Z W 1 M b 2 N h d G l v b j 4 8 S X R l b V R 5 c G U + R m 9 y b X V s Y T w v S X R l b V R 5 c G U + P E l 0 Z W 1 Q Y X R o P l N l Y 3 R p b 2 4 x L 0 Z h Y 3 R f T 3 J k Z X J z P C 9 J d G V t U G F 0 a D 4 8 L 0 l 0 Z W 1 M b 2 N h d G l v b j 4 8 U 3 R h Y m x l R W 5 0 c m l l c z 4 8 R W 5 0 c n k g V H l w Z T 0 i Q W R k Z W R U b 0 R h d G F N b 2 R l b C I g V m F s d W U 9 I m w x I i A v P j x F b n R y e S B U e X B l P S J O Y X Z p Z 2 F 0 a W 9 u U 3 R l c E 5 h b W U i I F Z h b H V l P S J z T m F 2 a W d h d G l v b i I g L z 4 8 R W 5 0 c n k g V H l w Z T 0 i R m l s b E V u Y W J s Z W Q i I F Z h b H V l P S J s M C I g L z 4 8 R W 5 0 c n k g V H l w Z T 0 i R m l s b E V y c m 9 y Q 2 9 k Z S I g V m F s d W U 9 I n N V b m t u b 3 d u I i A v P j x F b n R y e S B U e X B l P S J G a W x s R X J y b 3 J D b 3 V u d C I g V m F s d W U 9 I m w w I i A v P j x F b n R y e S B U e X B l P S J G a W x s T G F z d F V w Z G F 0 Z W Q i I F Z h b H V l P S J k M j A y N S 0 w O C 0 y M l Q x N z o y O T o 0 O S 4 5 O T g 2 N D E 4 W i I g L z 4 8 R W 5 0 c n k g V H l w Z T 0 i R m l s b E N v b H V t b l R 5 c G V z I i B W Y W x 1 Z T 0 i c 0 F 3 a 0 p B d 0 0 9 I i A v P j x F b n R y e S B U e X B l P S J G a W x s Q 2 9 s d W 1 u T m F t Z X M i I F Z h b H V l P S J z W y Z x d W 9 0 O 0 9 y Z G V y T n V t Y m V y J n F 1 b 3 Q 7 L C Z x d W 9 0 O 0 9 y Z G V y R G F 0 Z S Z x d W 9 0 O y w m c X V v d D t E Z W x p d m V y e U R h d G U m c X V v d D s s J n F 1 b 3 Q 7 Q 3 V z d G 9 t Z X J J R C Z x d W 9 0 O y w m c X V v d D t T d G 9 y Z U l E 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I 0 Z m U 1 Y 2 M y L T d j Z m Y t N G U 2 N y 0 5 N 2 V l L T c 5 Z m N j Y z M x O G E 3 Z i I g L z 4 8 R W 5 0 c n k g V H l w Z T 0 i U m V s Y X R p b 2 5 z a G l w S W 5 m b 0 N v b n R h a W 5 l c i I g V m F s d W U 9 I n N 7 J n F 1 b 3 Q 7 Y 2 9 s d W 1 u Q 2 9 1 b n Q m c X V v d D s 6 N S w m c X V v d D t r Z X l D b 2 x 1 b W 5 O Y W 1 l c y Z x d W 9 0 O z p b J n F 1 b 3 Q 7 T 3 J k Z X J O d W 1 i Z X I m c X V v d D t d L C Z x d W 9 0 O 3 F 1 Z X J 5 U m V s Y X R p b 2 5 z a G l w c y Z x d W 9 0 O z p b X S w m c X V v d D t j b 2 x 1 b W 5 J Z G V u d G l 0 a W V z J n F 1 b 3 Q 7 O l s m c X V v d D t T Z W N 0 a W 9 u M S 9 G Y W N 0 X 0 9 y Z G V y c y 9 D a G F u Z 2 V k I F R 5 c G U u e 0 9 y Z G V y T n V t Y m V y L D F 9 J n F 1 b 3 Q 7 L C Z x d W 9 0 O 1 N l Y 3 R p b 2 4 x L 0 Z h Y 3 R f T 3 J k Z X J z L 0 N o Y W 5 n Z W Q g V H l w Z S 5 7 T 3 J k Z X J E Y X R l L D N 9 J n F 1 b 3 Q 7 L C Z x d W 9 0 O 1 N l Y 3 R p b 2 4 x L 0 Z h Y 3 R f T 3 J k Z X J z L 0 N o Y W 5 n Z W Q g V H l w Z S 5 7 R G V s a X Z l c n l E Y X R l L D R 9 J n F 1 b 3 Q 7 L C Z x d W 9 0 O 1 N l Y 3 R p b 2 4 x L 0 Z h Y 3 R f T 3 J k Z X J z L 0 N o Y W 5 n Z W Q g V H l w Z S 5 7 Q 3 V z d G 9 t Z X J J R C w 2 f S Z x d W 9 0 O y w m c X V v d D t T Z W N 0 a W 9 u M S 9 G Y W N 0 X 0 9 y Z G V y c y 9 D a G F u Z 2 V k I F R 5 c G U u e 1 N 0 b 3 J l S U Q s M T Z 9 J n F 1 b 3 Q 7 X S w m c X V v d D t D b 2 x 1 b W 5 D b 3 V u d C Z x d W 9 0 O z o 1 L C Z x d W 9 0 O 0 t l e U N v b H V t b k 5 h b W V z J n F 1 b 3 Q 7 O l s m c X V v d D t P c m R l c k 5 1 b W J l c i Z x d W 9 0 O 1 0 s J n F 1 b 3 Q 7 Q 2 9 s d W 1 u S W R l b n R p d G l l c y Z x d W 9 0 O z p b J n F 1 b 3 Q 7 U 2 V j d G l v b j E v R m F j d F 9 P c m R l c n M v Q 2 h h b m d l Z C B U e X B l L n t P c m R l c k 5 1 b W J l c i w x f S Z x d W 9 0 O y w m c X V v d D t T Z W N 0 a W 9 u M S 9 G Y W N 0 X 0 9 y Z G V y c y 9 D a G F u Z 2 V k I F R 5 c G U u e 0 9 y Z G V y R G F 0 Z S w z f S Z x d W 9 0 O y w m c X V v d D t T Z W N 0 a W 9 u M S 9 G Y W N 0 X 0 9 y Z G V y c y 9 D a G F u Z 2 V k I F R 5 c G U u e 0 R l b G l 2 Z X J 5 R G F 0 Z S w 0 f S Z x d W 9 0 O y w m c X V v d D t T Z W N 0 a W 9 u M S 9 G Y W N 0 X 0 9 y Z G V y c y 9 D a G F u Z 2 V k I F R 5 c G U u e 0 N 1 c 3 R v b W V y S U Q s N n 0 m c X V v d D s s J n F 1 b 3 Q 7 U 2 V j d G l v b j E v R m F j d F 9 P c m R l c n M v Q 2 h h b m d l Z C B U e X B l L n t T d G 9 y Z U l E L D E 2 f S Z x d W 9 0 O 1 0 s J n F 1 b 3 Q 7 U m V s Y X R p b 2 5 z a G l w S W 5 m b y Z x d W 9 0 O z p b X X 0 i I C 8 + P E V u d H J 5 I F R 5 c G U 9 I k 5 h b W V V c G R h d G V k Q W Z 0 Z X J G a W x s I i B W Y W x 1 Z T 0 i b D A i I C 8 + P E V u d H J 5 I F R 5 c G U 9 I k J 1 Z m Z l c k 5 l e H R S Z W Z y Z X N o I i B W Y W x 1 Z T 0 i b D E i I C 8 + P E V u d H J 5 I F R 5 c G U 9 I k Z p b G x P Y m p l Y 3 R U e X B l I i B W Y W x 1 Z T 0 i c 1 B p d m 9 0 V G F i b G U i I C 8 + P E V u d H J 5 I F R 5 c G U 9 I l J l c 3 V s d F R 5 c G U i I F Z h b H V l P S J z R X h j Z X B 0 a W 9 u I i A v P j x F b n R y e S B U e X B l P S J Q a X Z v d E 9 i a m V j d E 5 h b W U i I F Z h b H V l P S J z V H J l b m Q h U G l 2 b 3 R U Y W J s Z T M i I C 8 + P C 9 T d G F i b G V F b n R y a W V z P j w v S X R l b T 4 8 S X R l b T 4 8 S X R l b U x v Y 2 F 0 a W 9 u P j x J d G V t V H l w Z T 5 G b 3 J t d W x h P C 9 J d G V t V H l w Z T 4 8 S X R l b V B h d G g + U 2 V j d G l v b j E v R m F j d F 9 M a W 5 l X 0 l 0 Z W 0 8 L 0 l 0 Z W 1 Q Y X R o P j w v S X R l b U x v Y 2 F 0 a W 9 u P j x T d G F i b G V F b n R y a W V z P j x F b n R y e S B U e X B l P S J B Z G R l Z F R v R G F 0 Y U 1 v Z G V s I i B W Y W x 1 Z T 0 i b D E i I C 8 + P E V u d H J 5 I F R 5 c G U 9 I k 5 h d m l n Y X R p b 2 5 T d G V w T m F t Z S I g V m F s d W U 9 I n N O Y X Z p Z 2 F 0 a W 9 u I i A v P j x F b n R y e S B U e X B l P S J G a W x s R W 5 h Y m x l Z C I g V m F s d W U 9 I m w w I i A v P j x F b n R y e S B U e X B l P S J G a W x s R X J y b 3 J D b 2 R l I i B W Y W x 1 Z T 0 i c 1 V u a 2 5 v d 2 4 i I C 8 + P E V u d H J 5 I F R 5 c G U 9 I k Z p b G x F c n J v c k N v d W 5 0 I i B W Y W x 1 Z T 0 i b D A i I C 8 + P E V u d H J 5 I F R 5 c G U 9 I k Z p b G x M Y X N 0 V X B k Y X R l Z C I g V m F s d W U 9 I m Q y M D I 1 L T A 4 L T I y V D E 3 O j I 5 O j U w L j A 4 M j g 1 M j l a I i A v P j x F b n R y e S B U e X B l P S J G a W x s Q 2 9 s d W 1 u V H l w Z X M i I F Z h b H V l P S J z Q X d N R E F 3 T T 0 i I C 8 + P E V u d H J 5 I F R 5 c G U 9 I k Z p b G x D b 2 x 1 b W 5 O Y W 1 l c y I g V m F s d W U 9 I n N b J n F 1 b 3 Q 7 V H J h b n N h Y 3 R p b 2 5 J R C Z x d W 9 0 O y w m c X V v d D t M a W 5 l S X R l b S Z x d W 9 0 O y w m c X V v d D t P c m R l c k 5 1 b W J l c i Z x d W 9 0 O y w m c X V v d D t R d W F u d G l 0 e S Z x d W 9 0 O y w m c X V v d D t Q c m 9 k d W N 0 S U 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T A 0 N z k 1 Y j c t N z E 5 M S 0 0 Y j J l L T k 4 N z c t M 2 Q 0 N D Y x Z m Q y Z D M 5 I i A v P j x F b n R y e S B U e X B l P S J S Z W x h d G l v b n N o a X B J b m Z v Q 2 9 u d G F p b m V y I i B W Y W x 1 Z T 0 i c 3 s m c X V v d D t j b 2 x 1 b W 5 D b 3 V u d C Z x d W 9 0 O z o 1 L C Z x d W 9 0 O 2 t l e U N v b H V t b k 5 h b W V z J n F 1 b 3 Q 7 O l t d L C Z x d W 9 0 O 3 F 1 Z X J 5 U m V s Y X R p b 2 5 z a G l w c y Z x d W 9 0 O z p b X S w m c X V v d D t j b 2 x 1 b W 5 J Z G V u d G l 0 a W V z J n F 1 b 3 Q 7 O l s m c X V v d D t T Z W N 0 a W 9 u M S 9 G Y W N 0 X 0 x p b m V f S X R l b S 9 D a G F u Z 2 V k I F R 5 c G U u e 1 R y Y W 5 z Y W N 0 a W 9 u S U Q s M H 0 m c X V v d D s s J n F 1 b 3 Q 7 U 2 V j d G l v b j E v R m F j d F 9 M a W 5 l X 0 l 0 Z W 0 v Q 2 h h b m d l Z C B U e X B l L n t M a W 5 l S X R l b S w y f S Z x d W 9 0 O y w m c X V v d D t T Z W N 0 a W 9 u M S 9 G Y W N 0 X 0 x p b m V f S X R l b S 9 D a G F u Z 2 V k I F R 5 c G U u e 0 9 y Z G V y T n V t Y m V y L D F 9 J n F 1 b 3 Q 7 L C Z x d W 9 0 O 1 N l Y 3 R p b 2 4 x L 0 Z h Y 3 R f T G l u Z V 9 J d G V t L 0 N o Y W 5 n Z W Q g V H l w Z S 5 7 U X V h b n R p d H k s N X 0 m c X V v d D s s J n F 1 b 3 Q 7 U 2 V j d G l v b j E v R m F j d F 9 M a W 5 l X 0 l 0 Z W 0 v Q 2 h h b m d l Z C B U e X B l L n t Q c m 9 k d W N 0 S U Q s M j F 9 J n F 1 b 3 Q 7 X S w m c X V v d D t D b 2 x 1 b W 5 D b 3 V u d C Z x d W 9 0 O z o 1 L C Z x d W 9 0 O 0 t l e U N v b H V t b k 5 h b W V z J n F 1 b 3 Q 7 O l t d L C Z x d W 9 0 O 0 N v b H V t b k l k Z W 5 0 a X R p Z X M m c X V v d D s 6 W y Z x d W 9 0 O 1 N l Y 3 R p b 2 4 x L 0 Z h Y 3 R f T G l u Z V 9 J d G V t L 0 N o Y W 5 n Z W Q g V H l w Z S 5 7 V H J h b n N h Y 3 R p b 2 5 J R C w w f S Z x d W 9 0 O y w m c X V v d D t T Z W N 0 a W 9 u M S 9 G Y W N 0 X 0 x p b m V f S X R l b S 9 D a G F u Z 2 V k I F R 5 c G U u e 0 x p b m V J d G V t L D J 9 J n F 1 b 3 Q 7 L C Z x d W 9 0 O 1 N l Y 3 R p b 2 4 x L 0 Z h Y 3 R f T G l u Z V 9 J d G V t L 0 N o Y W 5 n Z W Q g V H l w Z S 5 7 T 3 J k Z X J O d W 1 i Z X I s M X 0 m c X V v d D s s J n F 1 b 3 Q 7 U 2 V j d G l v b j E v R m F j d F 9 M a W 5 l X 0 l 0 Z W 0 v Q 2 h h b m d l Z C B U e X B l L n t R d W F u d G l 0 e S w 1 f S Z x d W 9 0 O y w m c X V v d D t T Z W N 0 a W 9 u M S 9 G Y W N 0 X 0 x p b m V f S X R l b S 9 D a G F u Z 2 V k I F R 5 c G U u e 1 B y b 2 R 1 Y 3 R J R C w y M X 0 m c X V v d D t d L C Z x d W 9 0 O 1 J l b G F 0 a W 9 u c 2 h p c E l u Z m 8 m c X V v d D s 6 W 1 1 9 I i A v P j x F b n R y e S B U e X B l P S J O Y W 1 l V X B k Y X R l Z E F m d G V y R m l s b C I g V m F s d W U 9 I m w w I i A v P j x F b n R y e S B U e X B l P S J C d W Z m Z X J O Z X h 0 U m V m c m V z a C I g V m F s d W U 9 I m w x I i A v P j x F b n R y e S B U e X B l P S J G a W x s T 2 J q Z W N 0 V H l w Z S I g V m F s d W U 9 I n N Q a X Z v d F R h Y m x l I i A v P j x F b n R y e S B U e X B l P S J S Z X N 1 b H R U e X B l I i B W Y W x 1 Z T 0 i c 0 V 4 Y 2 V w d G l v b i I g L z 4 8 R W 5 0 c n k g V H l w Z T 0 i U G l 2 b 3 R P Y m p l Y 3 R O Y W 1 l I i B W Y W x 1 Z T 0 i c 1 R y Z W 5 k I V B p d m 9 0 V G F i b G U z I i A v P j x F b n R y e S B U e X B l P S J M b 2 F k Z W R U b 0 F u Y W x 5 c 2 l z U 2 V y d m l j Z X M i I F Z h b H V l P S J s M C I g L z 4 8 L 1 N 0 Y W J s Z U V u d H J p Z X M + P C 9 J d G V t P j x J d G V t P j x J d G V t T G 9 j Y X R p b 2 4 + P E l 0 Z W 1 U e X B l P k Z v c m 1 1 b G E 8 L 0 l 0 Z W 1 U e X B l P j x J d G V t U G F 0 a D 5 T Z W N 0 a W 9 u M S 9 E a W 1 f Q 3 V z d G 9 t Z X I v U 2 9 1 c m N l P C 9 J d G V t U G F 0 a D 4 8 L 0 l 0 Z W 1 M b 2 N h d G l v b j 4 8 U 3 R h Y m x l R W 5 0 c m l l c y A v P j w v S X R l b T 4 8 S X R l b T 4 8 S X R l b U x v Y 2 F 0 a W 9 u P j x J d G V t V H l w Z T 5 G b 3 J t d W x h P C 9 J d G V t V H l w Z T 4 8 S X R l b V B h d G g + U 2 V j d G l v b j E v R G l t X 0 N 1 c 3 R v b W V y L 1 R y Y W 5 z Y W N 0 a W 9 u c 1 9 T a G V l d D w v S X R l b V B h d G g + P C 9 J d G V t T G 9 j Y X R p b 2 4 + P F N 0 Y W J s Z U V u d H J p Z X M g L z 4 8 L 0 l 0 Z W 0 + P E l 0 Z W 0 + P E l 0 Z W 1 M b 2 N h d G l v b j 4 8 S X R l b V R 5 c G U + R m 9 y b X V s Y T w v S X R l b V R 5 c G U + P E l 0 Z W 1 Q Y X R o P l N l Y 3 R p b 2 4 x L 0 R p b V 9 D d X N 0 b 2 1 l c i 9 Q c m 9 t b 3 R l Z C U y M E h l Y W R l c n M 8 L 0 l 0 Z W 1 Q Y X R o P j w v S X R l b U x v Y 2 F 0 a W 9 u P j x T d G F i b G V F b n R y a W V z I C 8 + P C 9 J d G V t P j x J d G V t P j x J d G V t T G 9 j Y X R p b 2 4 + P E l 0 Z W 1 U e X B l P k Z v c m 1 1 b G E 8 L 0 l 0 Z W 1 U e X B l P j x J d G V t U G F 0 a D 5 T Z W N 0 a W 9 u M S 9 E a W 1 f Q 3 V z d G 9 t Z X I v Q 2 h h b m d l Z C U y M F R 5 c G U 8 L 0 l 0 Z W 1 Q Y X R o P j w v S X R l b U x v Y 2 F 0 a W 9 u P j x T d G F i b G V F b n R y a W V z I C 8 + P C 9 J d G V t P j x J d G V t P j x J d G V t T G 9 j Y X R p b 2 4 + P E l 0 Z W 1 U e X B l P k Z v c m 1 1 b G E 8 L 0 l 0 Z W 1 U e X B l P j x J d G V t U G F 0 a D 5 T Z W N 0 a W 9 u M S 9 E a W 1 f Q 3 V z d G 9 t Z X I v U m V t b 3 Z l Z C U y M E 9 0 a G V y J T I w Q 2 9 s d W 1 u c z w v S X R l b V B h d G g + P C 9 J d G V t T G 9 j Y X R p b 2 4 + P F N 0 Y W J s Z U V u d H J p Z X M g L z 4 8 L 0 l 0 Z W 0 + P E l 0 Z W 0 + P E l 0 Z W 1 M b 2 N h d G l v b j 4 8 S X R l b V R 5 c G U + R m 9 y b X V s Y T w v S X R l b V R 5 c G U + P E l 0 Z W 1 Q Y X R o P l N l Y 3 R p b 2 4 x L 0 R p b V 9 D d X N 0 b 2 1 l c i 9 S Z W 1 v d m V k J T I w R H V w b G l j Y X R l c z w v S X R l b V B h d G g + P C 9 J d G V t T G 9 j Y X R p b 2 4 + P F N 0 Y W J s Z U V u d H J p Z X M g L z 4 8 L 0 l 0 Z W 0 + P E l 0 Z W 0 + P E l 0 Z W 1 M b 2 N h d G l v b j 4 8 S X R l b V R 5 c G U + R m 9 y b X V s Y T w v S X R l b V R 5 c G U + P E l 0 Z W 1 Q Y X R o P l N l Y 3 R p b 2 4 x L 0 R p b V 9 D d X N 0 b 2 1 l c i 9 J b n N l c n R l Z C U y M E F n Z T w v S X R l b V B h d G g + P C 9 J d G V t T G 9 j Y X R p b 2 4 + P F N 0 Y W J s Z U V u d H J p Z X M g L z 4 8 L 0 l 0 Z W 0 + P E l 0 Z W 0 + P E l 0 Z W 1 M b 2 N h d G l v b j 4 8 S X R l b V R 5 c G U + R m 9 y b X V s Y T w v S X R l b V R 5 c G U + P E l 0 Z W 1 Q Y X R o P l N l Y 3 R p b 2 4 x L 0 R p b V 9 D d X N 0 b 2 1 l c i 9 D a G F u Z 2 V k J T I w V H l w Z T E 8 L 0 l 0 Z W 1 Q Y X R o P j w v S X R l b U x v Y 2 F 0 a W 9 u P j x T d G F i b G V F b n R y a W V z I C 8 + P C 9 J d G V t P j x J d G V t P j x J d G V t T G 9 j Y X R p b 2 4 + P E l 0 Z W 1 U e X B l P k Z v c m 1 1 b G E 8 L 0 l 0 Z W 1 U e X B l P j x J d G V t U G F 0 a D 5 T Z W N 0 a W 9 u M S 9 E a W 1 f Q 3 V z d G 9 t Z X I v R G l 2 a W R l Z C U y M E N v b H V t b j w v S X R l b V B h d G g + P C 9 J d G V t T G 9 j Y X R p b 2 4 + P F N 0 Y W J s Z U V u d H J p Z X M g L z 4 8 L 0 l 0 Z W 0 + P E l 0 Z W 0 + P E l 0 Z W 1 M b 2 N h d G l v b j 4 8 S X R l b V R 5 c G U + R m 9 y b X V s Y T w v S X R l b V R 5 c G U + P E l 0 Z W 1 Q Y X R o P l N l Y 3 R p b 2 4 x L 0 R p b V 9 D d X N 0 b 2 1 l c i 9 S b 3 V u Z G V k J T I w T 2 Z m P C 9 J d G V t U G F 0 a D 4 8 L 0 l 0 Z W 1 M b 2 N h d G l v b j 4 8 U 3 R h Y m x l R W 5 0 c m l l c y A v P j w v S X R l b T 4 8 S X R l b T 4 8 S X R l b U x v Y 2 F 0 a W 9 u P j x J d G V t V H l w Z T 5 G b 3 J t d W x h P C 9 J d G V t V H l w Z T 4 8 S X R l b V B h d G g + U 2 V j d G l v b j E v R G l t X 1 N 0 b 3 J l L 1 N v d X J j Z T w v S X R l b V B h d G g + P C 9 J d G V t T G 9 j Y X R p b 2 4 + P F N 0 Y W J s Z U V u d H J p Z X M g L z 4 8 L 0 l 0 Z W 0 + P E l 0 Z W 0 + P E l 0 Z W 1 M b 2 N h d G l v b j 4 8 S X R l b V R 5 c G U + R m 9 y b X V s Y T w v S X R l b V R 5 c G U + P E l 0 Z W 1 Q Y X R o P l N l Y 3 R p b 2 4 x L 0 R p b V 9 T d G 9 y Z S 9 U c m F u c 2 F j d G l v b n N f U 2 h l Z X Q 8 L 0 l 0 Z W 1 Q Y X R o P j w v S X R l b U x v Y 2 F 0 a W 9 u P j x T d G F i b G V F b n R y a W V z I C 8 + P C 9 J d G V t P j x J d G V t P j x J d G V t T G 9 j Y X R p b 2 4 + P E l 0 Z W 1 U e X B l P k Z v c m 1 1 b G E 8 L 0 l 0 Z W 1 U e X B l P j x J d G V t U G F 0 a D 5 T Z W N 0 a W 9 u M S 9 E a W 1 f U 3 R v c m U v U H J v b W 9 0 Z W Q l M j B I Z W F k Z X J z P C 9 J d G V t U G F 0 a D 4 8 L 0 l 0 Z W 1 M b 2 N h d G l v b j 4 8 U 3 R h Y m x l R W 5 0 c m l l c y A v P j w v S X R l b T 4 8 S X R l b T 4 8 S X R l b U x v Y 2 F 0 a W 9 u P j x J d G V t V H l w Z T 5 G b 3 J t d W x h P C 9 J d G V t V H l w Z T 4 8 S X R l b V B h d G g + U 2 V j d G l v b j E v R G l t X 1 N 0 b 3 J l L 0 N o Y W 5 n Z W Q l M j B U e X B l P C 9 J d G V t U G F 0 a D 4 8 L 0 l 0 Z W 1 M b 2 N h d G l v b j 4 8 U 3 R h Y m x l R W 5 0 c m l l c y A v P j w v S X R l b T 4 8 S X R l b T 4 8 S X R l b U x v Y 2 F 0 a W 9 u P j x J d G V t V H l w Z T 5 G b 3 J t d W x h P C 9 J d G V t V H l w Z T 4 8 S X R l b V B h d G g + U 2 V j d G l v b j E v R G l t X 1 N 0 b 3 J l L 1 J l b W 9 2 Z W Q l M j B P d G h l c i U y M E N v b H V t b n M 8 L 0 l 0 Z W 1 Q Y X R o P j w v S X R l b U x v Y 2 F 0 a W 9 u P j x T d G F i b G V F b n R y a W V z I C 8 + P C 9 J d G V t P j x J d G V t P j x J d G V t T G 9 j Y X R p b 2 4 + P E l 0 Z W 1 U e X B l P k Z v c m 1 1 b G E 8 L 0 l 0 Z W 1 U e X B l P j x J d G V t U G F 0 a D 5 T Z W N 0 a W 9 u M S 9 E a W 1 f U 3 R v c m U v U m V t b 3 Z l Z C U y M E R 1 c G x p Y 2 F 0 Z X M 8 L 0 l 0 Z W 1 Q Y X R o P j w v S X R l b U x v Y 2 F 0 a W 9 u P j x T d G F i b G V F b n R y a W V z I C 8 + P C 9 J d G V t P j x J d G V t P j x J d G V t T G 9 j Y X R p b 2 4 + P E l 0 Z W 1 U e X B l P k Z v c m 1 1 b G E 8 L 0 l 0 Z W 1 U e X B l P j x J d G V t U G F 0 a D 5 T Z W N 0 a W 9 u M S 9 E a W 1 f U H J v Z H V j d C 9 T b 3 V y Y 2 U 8 L 0 l 0 Z W 1 Q Y X R o P j w v S X R l b U x v Y 2 F 0 a W 9 u P j x T d G F i b G V F b n R y a W V z I C 8 + P C 9 J d G V t P j x J d G V t P j x J d G V t T G 9 j Y X R p b 2 4 + P E l 0 Z W 1 U e X B l P k Z v c m 1 1 b G E 8 L 0 l 0 Z W 1 U e X B l P j x J d G V t U G F 0 a D 5 T Z W N 0 a W 9 u M S 9 E a W 1 f U H J v Z H V j d C 9 U c m F u c 2 F j d G l v b n N f U 2 h l Z X Q 8 L 0 l 0 Z W 1 Q Y X R o P j w v S X R l b U x v Y 2 F 0 a W 9 u P j x T d G F i b G V F b n R y a W V z I C 8 + P C 9 J d G V t P j x J d G V t P j x J d G V t T G 9 j Y X R p b 2 4 + P E l 0 Z W 1 U e X B l P k Z v c m 1 1 b G E 8 L 0 l 0 Z W 1 U e X B l P j x J d G V t U G F 0 a D 5 T Z W N 0 a W 9 u M S 9 E a W 1 f U H J v Z H V j d C 9 Q c m 9 t b 3 R l Z C U y M E h l Y W R l c n M 8 L 0 l 0 Z W 1 Q Y X R o P j w v S X R l b U x v Y 2 F 0 a W 9 u P j x T d G F i b G V F b n R y a W V z I C 8 + P C 9 J d G V t P j x J d G V t P j x J d G V t T G 9 j Y X R p b 2 4 + P E l 0 Z W 1 U e X B l P k Z v c m 1 1 b G E 8 L 0 l 0 Z W 1 U e X B l P j x J d G V t U G F 0 a D 5 T Z W N 0 a W 9 u M S 9 E a W 1 f U H J v Z H V j d C 9 D a G F u Z 2 V k J T I w V H l w Z T w v S X R l b V B h d G g + P C 9 J d G V t T G 9 j Y X R p b 2 4 + P F N 0 Y W J s Z U V u d H J p Z X M g L z 4 8 L 0 l 0 Z W 0 + P E l 0 Z W 0 + P E l 0 Z W 1 M b 2 N h d G l v b j 4 8 S X R l b V R 5 c G U + R m 9 y b X V s Y T w v S X R l b V R 5 c G U + P E l 0 Z W 1 Q Y X R o P l N l Y 3 R p b 2 4 x L 0 R p b V 9 Q c m 9 k d W N 0 L 1 J l b W 9 2 Z W Q l M j B P d G h l c i U y M E N v b H V t b n M 8 L 0 l 0 Z W 1 Q Y X R o P j w v S X R l b U x v Y 2 F 0 a W 9 u P j x T d G F i b G V F b n R y a W V z I C 8 + P C 9 J d G V t P j x J d G V t P j x J d G V t T G 9 j Y X R p b 2 4 + P E l 0 Z W 1 U e X B l P k Z v c m 1 1 b G E 8 L 0 l 0 Z W 1 U e X B l P j x J d G V t U G F 0 a D 5 T Z W N 0 a W 9 u M S 9 E a W 1 f U H J v Z H V j d C 9 S Z W 1 v d m V k J T I w R H V w b G l j Y X R l c z w v S X R l b V B h d G g + P C 9 J d G V t T G 9 j Y X R p b 2 4 + P F N 0 Y W J s Z U V u d H J p Z X M g L z 4 8 L 0 l 0 Z W 0 + P E l 0 Z W 0 + P E l 0 Z W 1 M b 2 N h d G l v b j 4 8 S X R l b V R 5 c G U + R m 9 y b X V s Y T w v S X R l b V R 5 c G U + P E l 0 Z W 1 Q Y X R o P l N l Y 3 R p b 2 4 x L 0 R p b V 9 T d W J D Y X R l Z 2 9 y e S 9 T b 3 V y Y 2 U 8 L 0 l 0 Z W 1 Q Y X R o P j w v S X R l b U x v Y 2 F 0 a W 9 u P j x T d G F i b G V F b n R y a W V z I C 8 + P C 9 J d G V t P j x J d G V t P j x J d G V t T G 9 j Y X R p b 2 4 + P E l 0 Z W 1 U e X B l P k Z v c m 1 1 b G E 8 L 0 l 0 Z W 1 U e X B l P j x J d G V t U G F 0 a D 5 T Z W N 0 a W 9 u M S 9 E a W 1 f U 3 V i Q 2 F 0 Z W d v c n k v V H J h b n N h Y 3 R p b 2 5 z X 1 N o Z W V 0 P C 9 J d G V t U G F 0 a D 4 8 L 0 l 0 Z W 1 M b 2 N h d G l v b j 4 8 U 3 R h Y m x l R W 5 0 c m l l c y A v P j w v S X R l b T 4 8 S X R l b T 4 8 S X R l b U x v Y 2 F 0 a W 9 u P j x J d G V t V H l w Z T 5 G b 3 J t d W x h P C 9 J d G V t V H l w Z T 4 8 S X R l b V B h d G g + U 2 V j d G l v b j E v R G l t X 1 N 1 Y k N h d G V n b 3 J 5 L 1 B y b 2 1 v d G V k J T I w S G V h Z G V y c z w v S X R l b V B h d G g + P C 9 J d G V t T G 9 j Y X R p b 2 4 + P F N 0 Y W J s Z U V u d H J p Z X M g L z 4 8 L 0 l 0 Z W 0 + P E l 0 Z W 0 + P E l 0 Z W 1 M b 2 N h d G l v b j 4 8 S X R l b V R 5 c G U + R m 9 y b X V s Y T w v S X R l b V R 5 c G U + P E l 0 Z W 1 Q Y X R o P l N l Y 3 R p b 2 4 x L 0 R p b V 9 T d W J D Y X R l Z 2 9 y e S 9 D a G F u Z 2 V k J T I w V H l w Z T w v S X R l b V B h d G g + P C 9 J d G V t T G 9 j Y X R p b 2 4 + P F N 0 Y W J s Z U V u d H J p Z X M g L z 4 8 L 0 l 0 Z W 0 + P E l 0 Z W 0 + P E l 0 Z W 1 M b 2 N h d G l v b j 4 8 S X R l b V R 5 c G U + R m 9 y b X V s Y T w v S X R l b V R 5 c G U + P E l 0 Z W 1 Q Y X R o P l N l Y 3 R p b 2 4 x L 0 R p b V 9 T d W J D Y X R l Z 2 9 y e S 9 S Z W 1 v d m V k J T I w T 3 R o Z X I l M j B D b 2 x 1 b W 5 z P C 9 J d G V t U G F 0 a D 4 8 L 0 l 0 Z W 1 M b 2 N h d G l v b j 4 8 U 3 R h Y m x l R W 5 0 c m l l c y A v P j w v S X R l b T 4 8 S X R l b T 4 8 S X R l b U x v Y 2 F 0 a W 9 u P j x J d G V t V H l w Z T 5 G b 3 J t d W x h P C 9 J d G V t V H l w Z T 4 8 S X R l b V B h d G g + U 2 V j d G l v b j E v R G l t X 1 N 1 Y k N h d G V n b 3 J 5 L 1 J l b W 9 2 Z W Q l M j B E d X B s a W N h d G V z P C 9 J d G V t U G F 0 a D 4 8 L 0 l 0 Z W 1 M b 2 N h d G l v b j 4 8 U 3 R h Y m x l R W 5 0 c m l l c y A v P j w v S X R l b T 4 8 S X R l b T 4 8 S X R l b U x v Y 2 F 0 a W 9 u P j x J d G V t V H l w Z T 5 G b 3 J t d W x h P C 9 J d G V t V H l w Z T 4 8 S X R l b V B h d G g + U 2 V j d G l v b j E v R G l t X 1 N 1 Y k N h d G V n b 3 J 5 L 1 J l b W 9 2 Z W Q l M j B P d G h l c i U y M E N v b H V t b n M x P C 9 J d G V t U G F 0 a D 4 8 L 0 l 0 Z W 1 M b 2 N h d G l v b j 4 8 U 3 R h Y m x l R W 5 0 c m l l c y A v P j w v S X R l b T 4 8 S X R l b T 4 8 S X R l b U x v Y 2 F 0 a W 9 u P j x J d G V t V H l w Z T 5 G b 3 J t d W x h P C 9 J d G V t V H l w Z T 4 8 S X R l b V B h d G g + U 2 V j d G l v b j E v R G l t X 1 N 1 Y k N h d G V n b 3 J 5 L 1 J l b W 9 2 Z W Q l M j B E d X B s a W N h d G V z M T w v S X R l b V B h d G g + P C 9 J d G V t T G 9 j Y X R p b 2 4 + P F N 0 Y W J s Z U V u d H J p Z X M g L z 4 8 L 0 l 0 Z W 0 + P E l 0 Z W 0 + P E l 0 Z W 1 M b 2 N h d G l v b j 4 8 S X R l b V R 5 c G U + R m 9 y b X V s Y T w v S X R l b V R 5 c G U + P E l 0 Z W 1 Q Y X R o P l N l Y 3 R p b 2 4 x L 0 R p b V 9 D Y X R l Z 2 9 y e S 9 T b 3 V y Y 2 U 8 L 0 l 0 Z W 1 Q Y X R o P j w v S X R l b U x v Y 2 F 0 a W 9 u P j x T d G F i b G V F b n R y a W V z I C 8 + P C 9 J d G V t P j x J d G V t P j x J d G V t T G 9 j Y X R p b 2 4 + P E l 0 Z W 1 U e X B l P k Z v c m 1 1 b G E 8 L 0 l 0 Z W 1 U e X B l P j x J d G V t U G F 0 a D 5 T Z W N 0 a W 9 u M S 9 E a W 1 f Q 2 F 0 Z W d v c n k v V H J h b n N h Y 3 R p b 2 5 z X 1 N o Z W V 0 P C 9 J d G V t U G F 0 a D 4 8 L 0 l 0 Z W 1 M b 2 N h d G l v b j 4 8 U 3 R h Y m x l R W 5 0 c m l l c y A v P j w v S X R l b T 4 8 S X R l b T 4 8 S X R l b U x v Y 2 F 0 a W 9 u P j x J d G V t V H l w Z T 5 G b 3 J t d W x h P C 9 J d G V t V H l w Z T 4 8 S X R l b V B h d G g + U 2 V j d G l v b j E v R G l t X 0 N h d G V n b 3 J 5 L 1 B y b 2 1 v d G V k J T I w S G V h Z G V y c z w v S X R l b V B h d G g + P C 9 J d G V t T G 9 j Y X R p b 2 4 + P F N 0 Y W J s Z U V u d H J p Z X M g L z 4 8 L 0 l 0 Z W 0 + P E l 0 Z W 0 + P E l 0 Z W 1 M b 2 N h d G l v b j 4 8 S X R l b V R 5 c G U + R m 9 y b X V s Y T w v S X R l b V R 5 c G U + P E l 0 Z W 1 Q Y X R o P l N l Y 3 R p b 2 4 x L 0 R p b V 9 D Y X R l Z 2 9 y e S 9 D a G F u Z 2 V k J T I w V H l w Z T w v S X R l b V B h d G g + P C 9 J d G V t T G 9 j Y X R p b 2 4 + P F N 0 Y W J s Z U V u d H J p Z X M g L z 4 8 L 0 l 0 Z W 0 + P E l 0 Z W 0 + P E l 0 Z W 1 M b 2 N h d G l v b j 4 8 S X R l b V R 5 c G U + R m 9 y b X V s Y T w v S X R l b V R 5 c G U + P E l 0 Z W 1 Q Y X R o P l N l Y 3 R p b 2 4 x L 0 R p b V 9 D Y X R l Z 2 9 y e S 9 S Z W 1 v d m V k J T I w T 3 R o Z X I l M j B D b 2 x 1 b W 5 z P C 9 J d G V t U G F 0 a D 4 8 L 0 l 0 Z W 1 M b 2 N h d G l v b j 4 8 U 3 R h Y m x l R W 5 0 c m l l c y A v P j w v S X R l b T 4 8 S X R l b T 4 8 S X R l b U x v Y 2 F 0 a W 9 u P j x J d G V t V H l w Z T 5 G b 3 J t d W x h P C 9 J d G V t V H l w Z T 4 8 S X R l b V B h d G g + U 2 V j d G l v b j E v R G l t X 0 N h d G V n b 3 J 5 L 1 J l b W 9 2 Z W Q l M j B E d X B s a W N h d G V z P C 9 J d G V t U G F 0 a D 4 8 L 0 l 0 Z W 1 M b 2 N h d G l v b j 4 8 U 3 R h Y m x l R W 5 0 c m l l c y A v P j w v S X R l b T 4 8 S X R l b T 4 8 S X R l b U x v Y 2 F 0 a W 9 u P j x J d G V t V H l w Z T 5 G b 3 J t d W x h P C 9 J d G V t V H l w Z T 4 8 S X R l b V B h d G g + U 2 V j d G l v b j E v R G l t X 0 N h d G V n b 3 J 5 L 1 J l b W 9 2 Z W Q l M j B P d G h l c i U y M E N v b H V t b n M x P C 9 J d G V t U G F 0 a D 4 8 L 0 l 0 Z W 1 M b 2 N h d G l v b j 4 8 U 3 R h Y m x l R W 5 0 c m l l c y A v P j w v S X R l b T 4 8 S X R l b T 4 8 S X R l b U x v Y 2 F 0 a W 9 u P j x J d G V t V H l w Z T 5 G b 3 J t d W x h P C 9 J d G V t V H l w Z T 4 8 S X R l b V B h d G g + U 2 V j d G l v b j E v R G l t X 0 N h d G V n b 3 J 5 L 1 J l b W 9 2 Z W Q l M j B E d X B s a W N h d G V z M T w v S X R l b V B h d G g + P C 9 J d G V t T G 9 j Y X R p b 2 4 + P F N 0 Y W J s Z U V u d H J p Z X M g L z 4 8 L 0 l 0 Z W 0 + P E l 0 Z W 0 + P E l 0 Z W 1 M b 2 N h d G l v b j 4 8 S X R l b V R 5 c G U + R m 9 y b X V s Y T w v S X R l b V R 5 c G U + P E l 0 Z W 1 Q Y X R o P l N l Y 3 R p b 2 4 x L 0 R p b V 9 D Y X R l Z 2 9 y e S 9 S Z W 5 h b W V k J T I w Q 2 9 s d W 1 u c z w v S X R l b V B h d G g + P C 9 J d G V t T G 9 j Y X R p b 2 4 + P F N 0 Y W J s Z U V u d H J p Z X M g L z 4 8 L 0 l 0 Z W 0 + P E l 0 Z W 0 + P E l 0 Z W 1 M b 2 N h d G l v b j 4 8 S X R l b V R 5 c G U + R m 9 y b X V s Y T w v S X R l b V R 5 c G U + P E l 0 Z W 1 Q Y X R o P l N l Y 3 R p b 2 4 x L 0 R p b V 9 T d W J D Y X R l Z 2 9 y e S 9 S Z W 5 h b W V k J T I w Q 2 9 s d W 1 u c z w v S X R l b V B h d G g + P C 9 J d G V t T G 9 j Y X R p b 2 4 + P F N 0 Y W J s Z U V u d H J p Z X M g L z 4 8 L 0 l 0 Z W 0 + P E l 0 Z W 0 + P E l 0 Z W 1 M b 2 N h d G l v b j 4 8 S X R l b V R 5 c G U + R m 9 y b X V s Y T w v S X R l b V R 5 c G U + P E l 0 Z W 1 Q Y X R o P l N l Y 3 R p b 2 4 x L 0 R p b V 9 Q c m 9 k d W N 0 L 1 J l b m F t Z W Q l M j B D b 2 x 1 b W 5 z P C 9 J d G V t U G F 0 a D 4 8 L 0 l 0 Z W 1 M b 2 N h d G l v b j 4 8 U 3 R h Y m x l R W 5 0 c m l l c y A v P j w v S X R l b T 4 8 S X R l b T 4 8 S X R l b U x v Y 2 F 0 a W 9 u P j x J d G V t V H l w Z T 5 G b 3 J t d W x h P C 9 J d G V t V H l w Z T 4 8 S X R l b V B h d G g + U 2 V j d G l v b j E v R G l t X 1 B y b 2 R 1 Y 3 Q v U m V t b 3 Z l Z C U y M E N v b H V t b n M 8 L 0 l 0 Z W 1 Q Y X R o P j w v S X R l b U x v Y 2 F 0 a W 9 u P j x T d G F i b G V F b n R y a W V z I C 8 + P C 9 J d G V t P j x J d G V t P j x J d G V t T G 9 j Y X R p b 2 4 + P E l 0 Z W 1 U e X B l P k Z v c m 1 1 b G E 8 L 0 l 0 Z W 1 U e X B l P j x J d G V t U G F 0 a D 5 T Z W N 0 a W 9 u M S 9 G Y W N 0 X 0 9 y Z G V y c y 9 T b 3 V y Y 2 U 8 L 0 l 0 Z W 1 Q Y X R o P j w v S X R l b U x v Y 2 F 0 a W 9 u P j x T d G F i b G V F b n R y a W V z I C 8 + P C 9 J d G V t P j x J d G V t P j x J d G V t T G 9 j Y X R p b 2 4 + P E l 0 Z W 1 U e X B l P k Z v c m 1 1 b G E 8 L 0 l 0 Z W 1 U e X B l P j x J d G V t U G F 0 a D 5 T Z W N 0 a W 9 u M S 9 G Y W N 0 X 0 9 y Z G V y c y 9 U c m F u c 2 F j d G l v b n N f U 2 h l Z X Q 8 L 0 l 0 Z W 1 Q Y X R o P j w v S X R l b U x v Y 2 F 0 a W 9 u P j x T d G F i b G V F b n R y a W V z I C 8 + P C 9 J d G V t P j x J d G V t P j x J d G V t T G 9 j Y X R p b 2 4 + P E l 0 Z W 1 U e X B l P k Z v c m 1 1 b G E 8 L 0 l 0 Z W 1 U e X B l P j x J d G V t U G F 0 a D 5 T Z W N 0 a W 9 u M S 9 G Y W N 0 X 0 9 y Z G V y c y 9 Q c m 9 t b 3 R l Z C U y M E h l Y W R l c n M 8 L 0 l 0 Z W 1 Q Y X R o P j w v S X R l b U x v Y 2 F 0 a W 9 u P j x T d G F i b G V F b n R y a W V z I C 8 + P C 9 J d G V t P j x J d G V t P j x J d G V t T G 9 j Y X R p b 2 4 + P E l 0 Z W 1 U e X B l P k Z v c m 1 1 b G E 8 L 0 l 0 Z W 1 U e X B l P j x J d G V t U G F 0 a D 5 T Z W N 0 a W 9 u M S 9 G Y W N 0 X 0 9 y Z G V y c y 9 D a G F u Z 2 V k J T I w V H l w Z T w v S X R l b V B h d G g + P C 9 J d G V t T G 9 j Y X R p b 2 4 + P F N 0 Y W J s Z U V u d H J p Z X M g L z 4 8 L 0 l 0 Z W 0 + P E l 0 Z W 0 + P E l 0 Z W 1 M b 2 N h d G l v b j 4 8 S X R l b V R 5 c G U + R m 9 y b X V s Y T w v S X R l b V R 5 c G U + P E l 0 Z W 1 Q Y X R o P l N l Y 3 R p b 2 4 x L 0 Z h Y 3 R f T 3 J k Z X J z L 1 J l b W 9 2 Z W Q l M j B P d G h l c i U y M E N v b H V t b n M 8 L 0 l 0 Z W 1 Q Y X R o P j w v S X R l b U x v Y 2 F 0 a W 9 u P j x T d G F i b G V F b n R y a W V z I C 8 + P C 9 J d G V t P j x J d G V t P j x J d G V t T G 9 j Y X R p b 2 4 + P E l 0 Z W 1 U e X B l P k Z v c m 1 1 b G E 8 L 0 l 0 Z W 1 U e X B l P j x J d G V t U G F 0 a D 5 T Z W N 0 a W 9 u M S 9 G Y W N 0 X 0 9 y Z G V y c y 9 T b 3 J 0 Z W Q l M j B S b 3 d z P C 9 J d G V t U G F 0 a D 4 8 L 0 l 0 Z W 1 M b 2 N h d G l v b j 4 8 U 3 R h Y m x l R W 5 0 c m l l c y A v P j w v S X R l b T 4 8 S X R l b T 4 8 S X R l b U x v Y 2 F 0 a W 9 u P j x J d G V t V H l w Z T 5 G b 3 J t d W x h P C 9 J d G V t V H l w Z T 4 8 S X R l b V B h d G g + U 2 V j d G l v b j E v R m F j d F 9 P c m R l c n M v U m V t b 3 Z l Z C U y M E 9 0 a G V y J T I w Q 2 9 s d W 1 u c z E 8 L 0 l 0 Z W 1 Q Y X R o P j w v S X R l b U x v Y 2 F 0 a W 9 u P j x T d G F i b G V F b n R y a W V z I C 8 + P C 9 J d G V t P j x J d G V t P j x J d G V t T G 9 j Y X R p b 2 4 + P E l 0 Z W 1 U e X B l P k Z v c m 1 1 b G E 8 L 0 l 0 Z W 1 U e X B l P j x J d G V t U G F 0 a D 5 T Z W N 0 a W 9 u M S 9 G Y W N 0 X 0 9 y Z G V y c y 9 S Z W 1 v d m V k J T I w R H V w b G l j Y X R l c z w v S X R l b V B h d G g + P C 9 J d G V t T G 9 j Y X R p b 2 4 + P F N 0 Y W J s Z U V u d H J p Z X M g L z 4 8 L 0 l 0 Z W 0 + P E l 0 Z W 0 + P E l 0 Z W 1 M b 2 N h d G l v b j 4 8 S X R l b V R 5 c G U + R m 9 y b X V s Y T w v S X R l b V R 5 c G U + P E l 0 Z W 1 Q Y X R o P l N l Y 3 R p b 2 4 x L 0 Z h Y 3 R f T G l u Z V 9 J d G V t L 1 N v d X J j Z T w v S X R l b V B h d G g + P C 9 J d G V t T G 9 j Y X R p b 2 4 + P F N 0 Y W J s Z U V u d H J p Z X M g L z 4 8 L 0 l 0 Z W 0 + P E l 0 Z W 0 + P E l 0 Z W 1 M b 2 N h d G l v b j 4 8 S X R l b V R 5 c G U + R m 9 y b X V s Y T w v S X R l b V R 5 c G U + P E l 0 Z W 1 Q Y X R o P l N l Y 3 R p b 2 4 x L 0 Z h Y 3 R f T G l u Z V 9 J d G V t L 1 R y Y W 5 z Y W N 0 a W 9 u c 1 9 T a G V l d D w v S X R l b V B h d G g + P C 9 J d G V t T G 9 j Y X R p b 2 4 + P F N 0 Y W J s Z U V u d H J p Z X M g L z 4 8 L 0 l 0 Z W 0 + P E l 0 Z W 0 + P E l 0 Z W 1 M b 2 N h d G l v b j 4 8 S X R l b V R 5 c G U + R m 9 y b X V s Y T w v S X R l b V R 5 c G U + P E l 0 Z W 1 Q Y X R o P l N l Y 3 R p b 2 4 x L 0 Z h Y 3 R f T G l u Z V 9 J d G V t L 1 B y b 2 1 v d G V k J T I w S G V h Z G V y c z w v S X R l b V B h d G g + P C 9 J d G V t T G 9 j Y X R p b 2 4 + P F N 0 Y W J s Z U V u d H J p Z X M g L z 4 8 L 0 l 0 Z W 0 + P E l 0 Z W 0 + P E l 0 Z W 1 M b 2 N h d G l v b j 4 8 S X R l b V R 5 c G U + R m 9 y b X V s Y T w v S X R l b V R 5 c G U + P E l 0 Z W 1 Q Y X R o P l N l Y 3 R p b 2 4 x L 0 Z h Y 3 R f T G l u Z V 9 J d G V t L 0 N o Y W 5 n Z W Q l M j B U e X B l P C 9 J d G V t U G F 0 a D 4 8 L 0 l 0 Z W 1 M b 2 N h d G l v b j 4 8 U 3 R h Y m x l R W 5 0 c m l l c y A v P j w v S X R l b T 4 8 S X R l b T 4 8 S X R l b U x v Y 2 F 0 a W 9 u P j x J d G V t V H l w Z T 5 G b 3 J t d W x h P C 9 J d G V t V H l w Z T 4 8 S X R l b V B h d G g + U 2 V j d G l v b j E v R m F j d F 9 M a W 5 l X 0 l 0 Z W 0 v U m V t b 3 Z l Z C U y M E 9 0 a G V y J T I w Q 2 9 s d W 1 u c z w v S X R l b V B h d G g + P C 9 J d G V t T G 9 j Y X R p b 2 4 + P F N 0 Y W J s Z U V u d H J p Z X M g L z 4 8 L 0 l 0 Z W 0 + P E l 0 Z W 0 + P E l 0 Z W 1 M b 2 N h d G l v b j 4 8 S X R l b V R 5 c G U + R m 9 y b X V s Y T w v S X R l b V R 5 c G U + P E l 0 Z W 1 Q Y X R o P l N l Y 3 R p b 2 4 x L 0 Z h Y 3 R f T G l u Z V 9 J d G V t L 1 N v c n R l Z C U y M F J v d 3 M 8 L 0 l 0 Z W 1 Q Y X R o P j w v S X R l b U x v Y 2 F 0 a W 9 u P j x T d G F i b G V F b n R y a W V z I C 8 + P C 9 J d G V t P j x J d G V t P j x J d G V t T G 9 j Y X R p b 2 4 + P E l 0 Z W 1 U e X B l P k Z v c m 1 1 b G E 8 L 0 l 0 Z W 1 U e X B l P j x J d G V t U G F 0 a D 5 T Z W N 0 a W 9 u M S 9 G Y W N 0 X 0 x p b m V f S X R l b S 9 S Z W 1 v d m V k J T I w T 3 R o Z X I l M j B D b 2 x 1 b W 5 z M 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v u + P r E a a i U i H V 4 Y L m J J Y X Q A A A A A C A A A A A A A Q Z g A A A A E A A C A A A A A O 3 L 0 X j T m m 3 c P S h p F 8 9 c A C I o V a B 9 Q h 2 n H K 8 V 8 Z B q P Y V Q A A A A A O g A A A A A I A A C A A A A A 9 d X Q J x H J w K x k Q u r e 0 X l i Z 6 v i i Y F F r / e V f f 4 y g p p m k A F A A A A D C e d j I F O D N 3 s W n N z i M 9 N 9 H n 7 M J Z s C N e n 6 M y m y j / H s x 9 l s D 0 E Z e / 0 b 4 0 s 2 X + I L E z G g Y 5 F M 4 c + / Q R B f u h F V F c Z S g C B S / q p o q q K p o G j M p c e g X 1 U A A A A A C e d S 2 h G x W A s q n p N s 5 L M q t H L t F k f 9 J Q b y 8 s x o e D e K I R / D 4 2 0 w 1 t X Y w a 5 P Z h m 5 H q l z j A j z k s h + q R W u s b 3 d k t f l H < / D a t a M a s h u p > 
</file>

<file path=customXml/item8.xml>��< ? x m l   v e r s i o n = " 1 . 0 "   e n c o d i n g = " U T F - 1 6 " ? > < G e m i n i   x m l n s = " h t t p : / / g e m i n i / p i v o t c u s t o m i z a t i o n / T a b l e O r d e r " > < C u s t o m C o n t e n t > < ! [ C D A T A [ F a c t _ O r d e r s _ 4 6 6 f 5 7 d a - 4 2 6 3 - 4 d c e - a 4 0 3 - f 9 1 3 f e 8 b 9 e 1 e , D i m _ C u s t o m e r _ c f 9 f f 6 3 5 - 4 7 3 d - 4 d 3 5 - a 8 a 1 - c 9 e 4 9 d 2 2 c b 3 c , D i m _ S t o r e _ c e f 7 d 1 f e - d 7 a 8 - 4 1 9 6 - a f a a - a 8 9 6 0 4 2 b 1 c 6 3 , D i m _ P r o d u c t _ 4 1 b 6 4 3 e a - d 9 a 3 - 4 b 3 3 - 8 6 3 7 - 8 b 2 7 a e d a f 2 a 5 , D i m _ S u b C a t e g o r y _ 8 4 5 1 a 9 5 4 - f 8 8 e - 4 9 f 9 - 8 f 3 2 - 9 6 b 9 7 0 3 e 1 2 7 e , D i m _ C a t e g o r y _ 5 0 4 9 8 7 4 6 - 3 8 d 2 - 4 c f 0 - b 8 a d - 3 5 7 8 8 4 f 1 f c d 5 , F a c t _ L i n e _ I t e m _ 8 4 2 0 f d b f - c f c d - 4 1 4 7 - a 3 3 4 - d 8 a 2 6 b 1 2 4 8 6 d ] ] > < / C u s t o m C o n t e n t > < / G e m i n i > 
</file>

<file path=customXml/item9.xml>��< ? x m l   v e r s i o n = " 1 . 0 "   e n c o d i n g = " U T F - 1 6 " ? > < G e m i n i   x m l n s = " h t t p : / / g e m i n i / p i v o t c u s t o m i z a t i o n / T a b l e X M L _ D i m _ S t o r e _ c e f 7 d 1 f e - d 7 a 8 - 4 1 9 6 - a f a a - a 8 9 6 0 4 2 b 1 c 6 3 " > < C u s t o m C o n t e n t > < ! [ C D A T A [ < T a b l e W i d g e t G r i d S e r i a l i z a t i o n   x m l n s : x s d = " h t t p : / / w w w . w 3 . o r g / 2 0 0 1 / X M L S c h e m a "   x m l n s : x s i = " h t t p : / / w w w . w 3 . o r g / 2 0 0 1 / X M L S c h e m a - i n s t a n c e " > < C o l u m n S u g g e s t e d T y p e   / > < C o l u m n F o r m a t   / > < C o l u m n A c c u r a c y   / > < C o l u m n C u r r e n c y S y m b o l   / > < C o l u m n P o s i t i v e P a t t e r n   / > < C o l u m n N e g a t i v e P a t t e r n   / > < C o l u m n W i d t h s > < i t e m > < k e y > < s t r i n g > S t o r e I D < / s t r i n g > < / k e y > < v a l u e > < i n t > 1 1 7 < / i n t > < / v a l u e > < / i t e m > < i t e m > < k e y > < s t r i n g > S t o r e C o u n t r y < / s t r i n g > < / k e y > < v a l u e > < i n t > 1 7 0 < / i n t > < / v a l u e > < / i t e m > < i t e m > < k e y > < s t r i n g > S t o r e S t a t e < / s t r i n g > < / k e y > < v a l u e > < i n t > 1 4 3 < / i n t > < / v a l u e > < / i t e m > < i t e m > < k e y > < s t r i n g > S t o r e S q M e t e r s < / s t r i n g > < / k e y > < v a l u e > < i n t > 1 8 4 < / i n t > < / v a l u e > < / i t e m > < i t e m > < k e y > < s t r i n g > S t o r e O p e n D a t e < / s t r i n g > < / k e y > < v a l u e > < i n t > 1 9 0 < / i n t > < / v a l u e > < / i t e m > < / C o l u m n W i d t h s > < C o l u m n D i s p l a y I n d e x > < i t e m > < k e y > < s t r i n g > S t o r e I D < / s t r i n g > < / k e y > < v a l u e > < i n t > 0 < / i n t > < / v a l u e > < / i t e m > < i t e m > < k e y > < s t r i n g > S t o r e C o u n t r y < / s t r i n g > < / k e y > < v a l u e > < i n t > 1 < / i n t > < / v a l u e > < / i t e m > < i t e m > < k e y > < s t r i n g > S t o r e S t a t e < / s t r i n g > < / k e y > < v a l u e > < i n t > 2 < / i n t > < / v a l u e > < / i t e m > < i t e m > < k e y > < s t r i n g > S t o r e S q M e t e r s < / s t r i n g > < / k e y > < v a l u e > < i n t > 3 < / i n t > < / v a l u e > < / i t e m > < i t e m > < k e y > < s t r i n g > S t o r e O p e n D a t e < / 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489A2CA-2883-4FD7-958F-EA2DFF7A0F8B}">
  <ds:schemaRefs/>
</ds:datastoreItem>
</file>

<file path=customXml/itemProps10.xml><?xml version="1.0" encoding="utf-8"?>
<ds:datastoreItem xmlns:ds="http://schemas.openxmlformats.org/officeDocument/2006/customXml" ds:itemID="{C0AAF8C6-6901-477A-BD78-B607BD4E7E79}">
  <ds:schemaRefs/>
</ds:datastoreItem>
</file>

<file path=customXml/itemProps11.xml><?xml version="1.0" encoding="utf-8"?>
<ds:datastoreItem xmlns:ds="http://schemas.openxmlformats.org/officeDocument/2006/customXml" ds:itemID="{A80FD22B-4719-4B2D-8E2A-7227662E7072}">
  <ds:schemaRefs/>
</ds:datastoreItem>
</file>

<file path=customXml/itemProps12.xml><?xml version="1.0" encoding="utf-8"?>
<ds:datastoreItem xmlns:ds="http://schemas.openxmlformats.org/officeDocument/2006/customXml" ds:itemID="{29981B9F-E6E8-4AC7-9B36-D6F254AE9C52}">
  <ds:schemaRefs/>
</ds:datastoreItem>
</file>

<file path=customXml/itemProps13.xml><?xml version="1.0" encoding="utf-8"?>
<ds:datastoreItem xmlns:ds="http://schemas.openxmlformats.org/officeDocument/2006/customXml" ds:itemID="{E35FB65C-CFE4-4547-B489-E380A4F67D6E}">
  <ds:schemaRefs/>
</ds:datastoreItem>
</file>

<file path=customXml/itemProps14.xml><?xml version="1.0" encoding="utf-8"?>
<ds:datastoreItem xmlns:ds="http://schemas.openxmlformats.org/officeDocument/2006/customXml" ds:itemID="{67EA50DF-2BCB-4593-B483-113C18AFF223}">
  <ds:schemaRefs/>
</ds:datastoreItem>
</file>

<file path=customXml/itemProps15.xml><?xml version="1.0" encoding="utf-8"?>
<ds:datastoreItem xmlns:ds="http://schemas.openxmlformats.org/officeDocument/2006/customXml" ds:itemID="{75058605-15D2-4053-BD3E-91B78A43C48C}">
  <ds:schemaRefs/>
</ds:datastoreItem>
</file>

<file path=customXml/itemProps16.xml><?xml version="1.0" encoding="utf-8"?>
<ds:datastoreItem xmlns:ds="http://schemas.openxmlformats.org/officeDocument/2006/customXml" ds:itemID="{9C9D6021-0657-47BA-9E79-4D2A07508893}">
  <ds:schemaRefs/>
</ds:datastoreItem>
</file>

<file path=customXml/itemProps17.xml><?xml version="1.0" encoding="utf-8"?>
<ds:datastoreItem xmlns:ds="http://schemas.openxmlformats.org/officeDocument/2006/customXml" ds:itemID="{3BCE82FE-1B46-4B84-8522-DD2A12CA5509}">
  <ds:schemaRefs/>
</ds:datastoreItem>
</file>

<file path=customXml/itemProps18.xml><?xml version="1.0" encoding="utf-8"?>
<ds:datastoreItem xmlns:ds="http://schemas.openxmlformats.org/officeDocument/2006/customXml" ds:itemID="{8659A788-740F-4BBC-855A-96CFFCA98FCD}">
  <ds:schemaRefs/>
</ds:datastoreItem>
</file>

<file path=customXml/itemProps19.xml><?xml version="1.0" encoding="utf-8"?>
<ds:datastoreItem xmlns:ds="http://schemas.openxmlformats.org/officeDocument/2006/customXml" ds:itemID="{ADB6CB58-D83A-4676-8D05-307E4C8E4E82}">
  <ds:schemaRefs/>
</ds:datastoreItem>
</file>

<file path=customXml/itemProps2.xml><?xml version="1.0" encoding="utf-8"?>
<ds:datastoreItem xmlns:ds="http://schemas.openxmlformats.org/officeDocument/2006/customXml" ds:itemID="{E5DB9B43-9BCD-4857-A977-EE2EF0575D41}">
  <ds:schemaRefs/>
</ds:datastoreItem>
</file>

<file path=customXml/itemProps20.xml><?xml version="1.0" encoding="utf-8"?>
<ds:datastoreItem xmlns:ds="http://schemas.openxmlformats.org/officeDocument/2006/customXml" ds:itemID="{C836019C-79FA-49B8-9096-FF89DFF00F21}">
  <ds:schemaRefs/>
</ds:datastoreItem>
</file>

<file path=customXml/itemProps21.xml><?xml version="1.0" encoding="utf-8"?>
<ds:datastoreItem xmlns:ds="http://schemas.openxmlformats.org/officeDocument/2006/customXml" ds:itemID="{05928A15-ABCC-4A5C-8406-DDB480A5EBCC}">
  <ds:schemaRefs/>
</ds:datastoreItem>
</file>

<file path=customXml/itemProps22.xml><?xml version="1.0" encoding="utf-8"?>
<ds:datastoreItem xmlns:ds="http://schemas.openxmlformats.org/officeDocument/2006/customXml" ds:itemID="{FA3B640B-4DBD-4B76-8018-64ED15511F7F}">
  <ds:schemaRefs/>
</ds:datastoreItem>
</file>

<file path=customXml/itemProps23.xml><?xml version="1.0" encoding="utf-8"?>
<ds:datastoreItem xmlns:ds="http://schemas.openxmlformats.org/officeDocument/2006/customXml" ds:itemID="{D34D71C1-D366-4C14-896A-F3BB66B4AF37}">
  <ds:schemaRefs/>
</ds:datastoreItem>
</file>

<file path=customXml/itemProps24.xml><?xml version="1.0" encoding="utf-8"?>
<ds:datastoreItem xmlns:ds="http://schemas.openxmlformats.org/officeDocument/2006/customXml" ds:itemID="{8FC0360A-983D-4044-B342-08C7448B79C7}">
  <ds:schemaRefs/>
</ds:datastoreItem>
</file>

<file path=customXml/itemProps25.xml><?xml version="1.0" encoding="utf-8"?>
<ds:datastoreItem xmlns:ds="http://schemas.openxmlformats.org/officeDocument/2006/customXml" ds:itemID="{345FC447-7B3C-4361-A1A4-DA1CF7D71483}">
  <ds:schemaRefs/>
</ds:datastoreItem>
</file>

<file path=customXml/itemProps26.xml><?xml version="1.0" encoding="utf-8"?>
<ds:datastoreItem xmlns:ds="http://schemas.openxmlformats.org/officeDocument/2006/customXml" ds:itemID="{FA9E7CD6-C79E-4051-A4EF-514749B53E51}">
  <ds:schemaRefs/>
</ds:datastoreItem>
</file>

<file path=customXml/itemProps27.xml><?xml version="1.0" encoding="utf-8"?>
<ds:datastoreItem xmlns:ds="http://schemas.openxmlformats.org/officeDocument/2006/customXml" ds:itemID="{6B0D478F-F6F7-4900-BEEB-1147A448642C}">
  <ds:schemaRefs/>
</ds:datastoreItem>
</file>

<file path=customXml/itemProps28.xml><?xml version="1.0" encoding="utf-8"?>
<ds:datastoreItem xmlns:ds="http://schemas.openxmlformats.org/officeDocument/2006/customXml" ds:itemID="{89E365F9-0BB0-41D5-B210-1EBA47AA78CD}">
  <ds:schemaRefs/>
</ds:datastoreItem>
</file>

<file path=customXml/itemProps29.xml><?xml version="1.0" encoding="utf-8"?>
<ds:datastoreItem xmlns:ds="http://schemas.openxmlformats.org/officeDocument/2006/customXml" ds:itemID="{621021AD-E4B4-4047-8EDC-B1F6C9436267}">
  <ds:schemaRefs/>
</ds:datastoreItem>
</file>

<file path=customXml/itemProps3.xml><?xml version="1.0" encoding="utf-8"?>
<ds:datastoreItem xmlns:ds="http://schemas.openxmlformats.org/officeDocument/2006/customXml" ds:itemID="{A9B6D94E-F131-44D6-99C7-9AE592DB5D57}">
  <ds:schemaRefs/>
</ds:datastoreItem>
</file>

<file path=customXml/itemProps30.xml><?xml version="1.0" encoding="utf-8"?>
<ds:datastoreItem xmlns:ds="http://schemas.openxmlformats.org/officeDocument/2006/customXml" ds:itemID="{2BB9682F-1626-43D1-A34C-287B8A9BE522}">
  <ds:schemaRefs/>
</ds:datastoreItem>
</file>

<file path=customXml/itemProps31.xml><?xml version="1.0" encoding="utf-8"?>
<ds:datastoreItem xmlns:ds="http://schemas.openxmlformats.org/officeDocument/2006/customXml" ds:itemID="{D76E90DA-74CC-4703-8448-7CD2B21EAD6E}">
  <ds:schemaRefs/>
</ds:datastoreItem>
</file>

<file path=customXml/itemProps32.xml><?xml version="1.0" encoding="utf-8"?>
<ds:datastoreItem xmlns:ds="http://schemas.openxmlformats.org/officeDocument/2006/customXml" ds:itemID="{CCA8A97A-C5B9-46BE-87C2-F7737F3FB6AD}">
  <ds:schemaRefs/>
</ds:datastoreItem>
</file>

<file path=customXml/itemProps33.xml><?xml version="1.0" encoding="utf-8"?>
<ds:datastoreItem xmlns:ds="http://schemas.openxmlformats.org/officeDocument/2006/customXml" ds:itemID="{031A4CCC-006F-4B6A-B5D4-96A4A86B30D6}">
  <ds:schemaRefs/>
</ds:datastoreItem>
</file>

<file path=customXml/itemProps4.xml><?xml version="1.0" encoding="utf-8"?>
<ds:datastoreItem xmlns:ds="http://schemas.openxmlformats.org/officeDocument/2006/customXml" ds:itemID="{AD88AA64-06D0-47B5-A800-4A769019AFA4}">
  <ds:schemaRefs/>
</ds:datastoreItem>
</file>

<file path=customXml/itemProps5.xml><?xml version="1.0" encoding="utf-8"?>
<ds:datastoreItem xmlns:ds="http://schemas.openxmlformats.org/officeDocument/2006/customXml" ds:itemID="{470FEA79-C927-4EA4-A410-0FD18AC43D42}">
  <ds:schemaRefs/>
</ds:datastoreItem>
</file>

<file path=customXml/itemProps6.xml><?xml version="1.0" encoding="utf-8"?>
<ds:datastoreItem xmlns:ds="http://schemas.openxmlformats.org/officeDocument/2006/customXml" ds:itemID="{799AB34C-EDF8-4C7B-8451-46A35499254A}">
  <ds:schemaRefs/>
</ds:datastoreItem>
</file>

<file path=customXml/itemProps7.xml><?xml version="1.0" encoding="utf-8"?>
<ds:datastoreItem xmlns:ds="http://schemas.openxmlformats.org/officeDocument/2006/customXml" ds:itemID="{D5D356E3-09A7-46E9-AA04-C888B758A926}">
  <ds:schemaRefs>
    <ds:schemaRef ds:uri="http://schemas.microsoft.com/DataMashup"/>
  </ds:schemaRefs>
</ds:datastoreItem>
</file>

<file path=customXml/itemProps8.xml><?xml version="1.0" encoding="utf-8"?>
<ds:datastoreItem xmlns:ds="http://schemas.openxmlformats.org/officeDocument/2006/customXml" ds:itemID="{EF8A0B71-E8A2-471C-815C-830A795E3C14}">
  <ds:schemaRefs/>
</ds:datastoreItem>
</file>

<file path=customXml/itemProps9.xml><?xml version="1.0" encoding="utf-8"?>
<ds:datastoreItem xmlns:ds="http://schemas.openxmlformats.org/officeDocument/2006/customXml" ds:itemID="{65CAEF84-6D5A-4D39-B602-2F797F1388EB}">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Dashboard</vt:lpstr>
      <vt:lpstr>My Dashboard</vt:lpstr>
      <vt:lpstr>KPI</vt:lpstr>
      <vt:lpstr>Charts</vt:lpstr>
      <vt:lpstr>Product Category</vt:lpstr>
      <vt:lpstr>Sheet4</vt:lpstr>
      <vt:lpstr>Sheet3</vt:lpstr>
      <vt:lpstr>Sheet5</vt:lpstr>
      <vt:lpstr>Trend</vt: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Md Shabbir Hossain Bhuiyea (Rossi)</dc:creator>
  <cp:lastModifiedBy>shamima zarin</cp:lastModifiedBy>
  <cp:lastPrinted>2025-09-04T12:30:14Z</cp:lastPrinted>
  <dcterms:created xsi:type="dcterms:W3CDTF">2025-08-22T17:05:26Z</dcterms:created>
  <dcterms:modified xsi:type="dcterms:W3CDTF">2025-09-04T12:36:31Z</dcterms:modified>
</cp:coreProperties>
</file>